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0056886\Desktop\"/>
    </mc:Choice>
  </mc:AlternateContent>
  <xr:revisionPtr revIDLastSave="0" documentId="13_ncr:1_{2D25381C-119B-4D79-9FBB-FCFBB7EEB99A}" xr6:coauthVersionLast="47" xr6:coauthVersionMax="47" xr10:uidLastSave="{00000000-0000-0000-0000-000000000000}"/>
  <bookViews>
    <workbookView xWindow="-120" yWindow="-120" windowWidth="20730" windowHeight="11160" xr2:uid="{00000000-000D-0000-FFFF-FFFF00000000}"/>
  </bookViews>
  <sheets>
    <sheet name="Salt River" sheetId="37" r:id="rId1"/>
  </sheets>
  <externalReferences>
    <externalReference r:id="rId2"/>
  </externalReferences>
  <definedNames>
    <definedName name="\0" localSheetId="0">#REF!</definedName>
    <definedName name="\0">#REF!</definedName>
    <definedName name="\P" localSheetId="0">#REF!</definedName>
    <definedName name="\P">#REF!</definedName>
    <definedName name="\Z" localSheetId="0">#REF!</definedName>
    <definedName name="\Z">#REF!</definedName>
    <definedName name="_Fill" localSheetId="0" hidden="1">#REF!</definedName>
    <definedName name="_Fill" hidden="1">#REF!</definedName>
    <definedName name="_Order1" hidden="1">255</definedName>
    <definedName name="_Order2" hidden="1">255</definedName>
    <definedName name="_Parse_Out" localSheetId="0" hidden="1">#REF!</definedName>
    <definedName name="_Parse_Out" hidden="1">#REF!</definedName>
    <definedName name="ARCHITEC" localSheetId="0">#REF!</definedName>
    <definedName name="ARCHITEC">#REF!</definedName>
    <definedName name="dis" localSheetId="0">#REF!</definedName>
    <definedName name="dis">#REF!</definedName>
    <definedName name="disb" localSheetId="0">#REF!</definedName>
    <definedName name="disb">#REF!</definedName>
    <definedName name="exsumm" localSheetId="0">#REF!</definedName>
    <definedName name="exsumm">#REF!</definedName>
    <definedName name="fees1" localSheetId="0">#REF!</definedName>
    <definedName name="fees1">#REF!</definedName>
    <definedName name="GJ" localSheetId="0">#REF!</definedName>
    <definedName name="GJ">#REF!</definedName>
    <definedName name="HEAD2" localSheetId="0">#REF!</definedName>
    <definedName name="HEAD2">#REF!</definedName>
    <definedName name="HEAD3" localSheetId="0">#REF!</definedName>
    <definedName name="HEAD3">#REF!</definedName>
    <definedName name="PAGE1" localSheetId="0">#REF!</definedName>
    <definedName name="PAGE1">#REF!</definedName>
    <definedName name="PAGE2" localSheetId="0">#REF!</definedName>
    <definedName name="PAGE2">#REF!</definedName>
    <definedName name="PAGE3" localSheetId="0">#REF!</definedName>
    <definedName name="PAGE3">#REF!</definedName>
    <definedName name="_xlnm.Print_Area">#REF!</definedName>
    <definedName name="Print_Area_MI" localSheetId="0">#REF!</definedName>
    <definedName name="Print_Area_MI">#REF!</definedName>
    <definedName name="print_area2_mi" localSheetId="0">#REF!</definedName>
    <definedName name="print_area2_mi">#REF!</definedName>
    <definedName name="_xlnm.Print_Titles" localSheetId="0">'Salt River'!$8:$9</definedName>
    <definedName name="_xlnm.Print_Titles">[1]SUMMARY!#REF!</definedName>
    <definedName name="PRINT_TITLES_MI" localSheetId="0">[1]SUMMARY!#REF!</definedName>
    <definedName name="PRINT_TITLES_MI">[1]SUMMARY!#REF!</definedName>
    <definedName name="Prof_fees" localSheetId="0">#REF!</definedName>
    <definedName name="Prof_fees">#REF!</definedName>
    <definedName name="QUANTITY" localSheetId="0">#REF!</definedName>
    <definedName name="QUANTITY">#REF!</definedName>
    <definedName name="SIGNALS" localSheetId="0">#REF!</definedName>
    <definedName name="SIGNALS">#REF!</definedName>
    <definedName name="SUBS">#N/A</definedName>
    <definedName name="SUBTOTALS">#N/A</definedName>
    <definedName name="SUMMARY" localSheetId="0">#REF!</definedName>
    <definedName name="SUMMARY">#REF!</definedName>
    <definedName name="TRACKWRK" localSheetId="0">#REF!</definedName>
    <definedName name="TRACKWRK">#REF!</definedName>
    <definedName name="TRANSFER">#N/A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37" l="1"/>
  <c r="G199" i="37"/>
  <c r="G200" i="37"/>
  <c r="G201" i="37"/>
  <c r="G195" i="37"/>
  <c r="G206" i="37" l="1"/>
  <c r="G205" i="37"/>
  <c r="G192" i="37"/>
  <c r="G193" i="37"/>
  <c r="G194" i="37"/>
  <c r="G191" i="37"/>
  <c r="G23" i="37" l="1"/>
  <c r="G117" i="37" l="1"/>
  <c r="G181" i="37"/>
  <c r="E186" i="37" l="1"/>
  <c r="G186" i="37" s="1"/>
  <c r="G185" i="37"/>
  <c r="G184" i="37"/>
  <c r="G183" i="37"/>
  <c r="G182" i="37"/>
  <c r="G445" i="37" l="1"/>
  <c r="G443" i="37"/>
  <c r="G21" i="37" l="1"/>
  <c r="G19" i="37"/>
  <c r="G595" i="37" l="1"/>
  <c r="G593" i="37"/>
  <c r="G591" i="37"/>
  <c r="G589" i="37"/>
  <c r="G587" i="37"/>
  <c r="G585" i="37"/>
  <c r="G566" i="37"/>
  <c r="G564" i="37"/>
  <c r="G562" i="37"/>
  <c r="G560" i="37"/>
  <c r="G558" i="37"/>
  <c r="G556" i="37"/>
  <c r="G554" i="37"/>
  <c r="G552" i="37"/>
  <c r="G550" i="37"/>
  <c r="G548" i="37"/>
  <c r="G546" i="37"/>
  <c r="G544" i="37"/>
  <c r="G542" i="37"/>
  <c r="G540" i="37"/>
  <c r="G538" i="37"/>
  <c r="G536" i="37"/>
  <c r="G534" i="37"/>
  <c r="G532" i="37"/>
  <c r="G530" i="37"/>
  <c r="G528" i="37"/>
  <c r="G526" i="37"/>
  <c r="G522" i="37"/>
  <c r="G524" i="37"/>
  <c r="G520" i="37"/>
  <c r="G518" i="37"/>
  <c r="G516" i="37"/>
  <c r="G514" i="37"/>
  <c r="G512" i="37"/>
  <c r="G510" i="37"/>
  <c r="G508" i="37"/>
  <c r="G497" i="37"/>
  <c r="G495" i="37"/>
  <c r="G493" i="37"/>
  <c r="G491" i="37"/>
  <c r="G489" i="37"/>
  <c r="G487" i="37"/>
  <c r="G485" i="37"/>
  <c r="G483" i="37"/>
  <c r="G481" i="37"/>
  <c r="G479" i="37"/>
  <c r="G477" i="37"/>
  <c r="G475" i="37"/>
  <c r="G473" i="37"/>
  <c r="G471" i="37"/>
  <c r="G469" i="37"/>
  <c r="G467" i="37"/>
  <c r="G465" i="37"/>
  <c r="G461" i="37"/>
  <c r="G459" i="37"/>
  <c r="G457" i="37"/>
  <c r="G455" i="37"/>
  <c r="G453" i="37"/>
  <c r="G451" i="37"/>
  <c r="G449" i="37"/>
  <c r="G447" i="37"/>
  <c r="G431" i="37"/>
  <c r="G429" i="37"/>
  <c r="G427" i="37"/>
  <c r="G425" i="37"/>
  <c r="G423" i="37"/>
  <c r="G421" i="37"/>
  <c r="G419" i="37"/>
  <c r="G417" i="37"/>
  <c r="G415" i="37"/>
  <c r="G413" i="37"/>
  <c r="G411" i="37"/>
  <c r="G409" i="37"/>
  <c r="G407" i="37"/>
  <c r="G405" i="37"/>
  <c r="G403" i="37"/>
  <c r="G401" i="37"/>
  <c r="G399" i="37"/>
  <c r="G397" i="37"/>
  <c r="G395" i="37"/>
  <c r="G393" i="37"/>
  <c r="G391" i="37"/>
  <c r="G389" i="37"/>
  <c r="G387" i="37"/>
  <c r="G385" i="37"/>
  <c r="G383" i="37"/>
  <c r="G381" i="37"/>
  <c r="G379" i="37"/>
  <c r="G377" i="37"/>
  <c r="G375" i="37"/>
  <c r="G354" i="37"/>
  <c r="G352" i="37"/>
  <c r="G350" i="37"/>
  <c r="G348" i="37"/>
  <c r="G346" i="37"/>
  <c r="G344" i="37"/>
  <c r="G342" i="37"/>
  <c r="G340" i="37"/>
  <c r="G338" i="37"/>
  <c r="G336" i="37"/>
  <c r="G334" i="37"/>
  <c r="G332" i="37"/>
  <c r="G330" i="37"/>
  <c r="G328" i="37"/>
  <c r="G326" i="37"/>
  <c r="G324" i="37"/>
  <c r="G322" i="37"/>
  <c r="G320" i="37"/>
  <c r="G316" i="37"/>
  <c r="G314" i="37"/>
  <c r="G312" i="37"/>
  <c r="G308" i="37"/>
  <c r="G306" i="37"/>
  <c r="G304" i="37"/>
  <c r="G230" i="37"/>
  <c r="G228" i="37"/>
  <c r="G226" i="37"/>
  <c r="G222" i="37"/>
  <c r="G220" i="37"/>
  <c r="G216" i="37"/>
  <c r="G214" i="37"/>
  <c r="G213" i="37"/>
  <c r="G187" i="37"/>
  <c r="G177" i="37"/>
  <c r="G175" i="37"/>
  <c r="G173" i="37"/>
  <c r="G171" i="37"/>
  <c r="G169" i="37"/>
  <c r="G165" i="37"/>
  <c r="G163" i="37"/>
  <c r="G161" i="37"/>
  <c r="G157" i="37"/>
  <c r="G155" i="37"/>
  <c r="G151" i="37"/>
  <c r="G149" i="37"/>
  <c r="G147" i="37"/>
  <c r="G143" i="37"/>
  <c r="G145" i="37"/>
  <c r="G141" i="37"/>
  <c r="G139" i="37"/>
  <c r="G129" i="37"/>
  <c r="G127" i="37"/>
  <c r="G125" i="37"/>
  <c r="G123" i="37"/>
  <c r="G119" i="37"/>
  <c r="G115" i="37"/>
  <c r="G113" i="37"/>
  <c r="G111" i="37"/>
  <c r="G109" i="37"/>
  <c r="G105" i="37"/>
  <c r="G104" i="37"/>
  <c r="G100" i="37"/>
  <c r="G96" i="37"/>
  <c r="G94" i="37"/>
  <c r="G92" i="37"/>
  <c r="G88" i="37"/>
  <c r="G84" i="37"/>
  <c r="G80" i="37"/>
  <c r="G69" i="37"/>
  <c r="G67" i="37"/>
  <c r="G65" i="37"/>
  <c r="G61" i="37"/>
  <c r="G55" i="37"/>
  <c r="G51" i="37"/>
  <c r="G49" i="37"/>
  <c r="G47" i="37"/>
  <c r="G45" i="37"/>
  <c r="G43" i="37"/>
  <c r="G41" i="37"/>
  <c r="G39" i="37"/>
  <c r="G37" i="37"/>
  <c r="G35" i="37"/>
  <c r="G29" i="37"/>
  <c r="G25" i="37"/>
  <c r="G75" i="37" l="1"/>
  <c r="G78" i="37" s="1"/>
  <c r="G134" i="37" s="1"/>
  <c r="G368" i="37"/>
  <c r="G371" i="37" s="1"/>
  <c r="G438" i="37" s="1"/>
  <c r="G137" i="37" l="1"/>
  <c r="G441" i="37"/>
  <c r="G503" i="37" s="1"/>
  <c r="G207" i="37" l="1"/>
  <c r="G210" i="37" s="1"/>
  <c r="G295" i="37" s="1"/>
  <c r="G655" i="37" s="1"/>
  <c r="G506" i="37"/>
  <c r="G580" i="37" l="1"/>
  <c r="G583" i="37" s="1"/>
  <c r="G650" i="37" l="1"/>
  <c r="G658" i="37" s="1"/>
  <c r="G661" i="37" l="1"/>
  <c r="G710" i="37" s="1"/>
</calcChain>
</file>

<file path=xl/sharedStrings.xml><?xml version="1.0" encoding="utf-8"?>
<sst xmlns="http://schemas.openxmlformats.org/spreadsheetml/2006/main" count="459" uniqueCount="240">
  <si>
    <t>Payment Ref.</t>
  </si>
  <si>
    <t>Description</t>
  </si>
  <si>
    <t>Unit</t>
  </si>
  <si>
    <t>Quantity</t>
  </si>
  <si>
    <t>Rate</t>
  </si>
  <si>
    <t>Amount</t>
  </si>
  <si>
    <t>Carried Forward</t>
  </si>
  <si>
    <t>Item No</t>
  </si>
  <si>
    <t>m²</t>
  </si>
  <si>
    <t>Item</t>
  </si>
  <si>
    <t>No</t>
  </si>
  <si>
    <t>m</t>
  </si>
  <si>
    <t>Sum</t>
  </si>
  <si>
    <t>Brought Forward</t>
  </si>
  <si>
    <t>m³</t>
  </si>
  <si>
    <t>t</t>
  </si>
  <si>
    <t>SUB-TOTAL</t>
  </si>
  <si>
    <t>Electrical Work</t>
  </si>
  <si>
    <t xml:space="preserve"> OF ACCESS CONTROL, SALT RIVER, CAPE TOWN
</t>
  </si>
  <si>
    <t>RESURFACING OF ROADWAYS, UNDERGROUND SERVICES UPGRADE, PROVISION</t>
  </si>
  <si>
    <t>PRELIMINARY &amp; GENERAL ITEMS</t>
  </si>
  <si>
    <t>FIXED COSTS</t>
  </si>
  <si>
    <t>Allow amount for Site Establishment (Offices, Ablutions, tools, and equipment, water supplies point, electricity and communication)</t>
  </si>
  <si>
    <t>Allow an amount for De-establishment</t>
  </si>
  <si>
    <t>Allow amount for Environmental, Health and safety compliance and related obligations.</t>
  </si>
  <si>
    <t>Allow amount for engineering designs by a registered civil engineer/ firm for the layer works, design for the new storm water runoff, general supervision for the site including monitoring, inspection reports for the duration of the project</t>
  </si>
  <si>
    <t>TIME RELATED COSTS</t>
  </si>
  <si>
    <t>The Contractor shall allow for all time related Preliminary and General cost relating to this project for the complete duration of the Contract, these costs shall include for all, but not necessary limited , site supervision and security</t>
  </si>
  <si>
    <t>Weeks</t>
  </si>
  <si>
    <t>Personnel : Rates shall include for on-costs</t>
  </si>
  <si>
    <t>DAYWORKS</t>
  </si>
  <si>
    <t>General worker</t>
  </si>
  <si>
    <t>Hr</t>
  </si>
  <si>
    <t>Artisan</t>
  </si>
  <si>
    <t>Gang supervisor</t>
  </si>
  <si>
    <t>Construction foreman</t>
  </si>
  <si>
    <t>Survey assistant</t>
  </si>
  <si>
    <t>TLB</t>
  </si>
  <si>
    <t>HDV (Tipper Truck up to 10 m3)</t>
  </si>
  <si>
    <t>12 Ton smooth roller compactor</t>
  </si>
  <si>
    <t>Plate compactor</t>
  </si>
  <si>
    <t>ACCOMMODATION OF TRAFFIC</t>
  </si>
  <si>
    <t>Provision of temporal signs, barricades, warning signs, cones, drums and command signs including flagmen including managing of the traffic for the duration of the project.</t>
  </si>
  <si>
    <t>TESTING OF MATERIALS &amp; WORKMANSHIP</t>
  </si>
  <si>
    <t>Arrange for tests to be carried out, as required by the Project Manager</t>
  </si>
  <si>
    <t>Testing of Aggregate including Determination of Maximum Dry Density &amp; Optimum Moisture Content of gravels and soils</t>
  </si>
  <si>
    <t>Rip up existing wearing course up to 50mm thickness</t>
  </si>
  <si>
    <t>Excavation of Sub base and base material up to a depth of 350 mm</t>
  </si>
  <si>
    <t>Excavation of intermediate material beyond a depth of 350 mm</t>
  </si>
  <si>
    <t>Hauling of excavated material to back road within 5km distance including levelling compaction</t>
  </si>
  <si>
    <t>ROADBED</t>
  </si>
  <si>
    <t>BASE AND WEARING COURSE</t>
  </si>
  <si>
    <t>STABILIZATION AGENT</t>
  </si>
  <si>
    <t>Supply and distribute Cationic 60% stable grade emulsion</t>
  </si>
  <si>
    <t>Portland cement</t>
  </si>
  <si>
    <t>BASE</t>
  </si>
  <si>
    <t>ASPHALT BASE AND SURFACING</t>
  </si>
  <si>
    <r>
      <t>Prime Coat, using MC 30 Sprayed at a nominal rate of 0.7 litres/m</t>
    </r>
    <r>
      <rPr>
        <sz val="10"/>
        <rFont val="Calibri"/>
        <family val="2"/>
      </rPr>
      <t>²</t>
    </r>
  </si>
  <si>
    <t>Continuously graded medium asphalt surfacing (50/70 bitumen), using IV (a) hot mix, at 40mm thickness placed by machine operation</t>
  </si>
  <si>
    <t>STORMWATER DRAINAGE</t>
  </si>
  <si>
    <t>Excavation for pipes up to 600mm dia , 1m-1.7m depth</t>
  </si>
  <si>
    <t>Remove existing stormwater pipes</t>
  </si>
  <si>
    <t>Lay new 600 dia pipes</t>
  </si>
  <si>
    <t>Reinstate storm water catch pits / Manholes as per standard drawings supplied</t>
  </si>
  <si>
    <t>Construct new v-drain channel on both sides of the road</t>
  </si>
  <si>
    <t>WATER MAIN</t>
  </si>
  <si>
    <t>160 x110 uPVC (SABS(966-1 Reducing Tee</t>
  </si>
  <si>
    <t xml:space="preserve">No </t>
  </si>
  <si>
    <t>Lay new 110 dia. Class 12 PVC(966-1) water main. Excavate in all material for trenches, select material for bedding, backfill, compact and dispose surplus or unsuitable material for pipes for depths 1m - 1.5m (800 mm pipe cover)</t>
  </si>
  <si>
    <t>Lay new 160 dia. Class 12 PVC(966-1) fire main. Excavate in all material for trenches, select material for bedding, backfill, compact and dispose surplus or unsuitable material for pipes for depths 1m - 1.5m (800 mm pipe cover)</t>
  </si>
  <si>
    <t>Lay new 110 dia. Class 12 PVC(SABS(966-1)fire main. Excavate in all material for trenches, select material for bedding, backfill, compact and dispose surplus or unsuitable material for pipes for depths 1m - 1.5m (800 mm pipe cover)</t>
  </si>
  <si>
    <t>Provide100mm bedding from commercial sources long side the pipe trench.</t>
  </si>
  <si>
    <t>T-piece Connection to new underground fire hydrants</t>
  </si>
  <si>
    <t>Connection to existing water main 160mm dia.</t>
  </si>
  <si>
    <t>T-piece 50 dia. x110mm Saddle connection to building</t>
  </si>
  <si>
    <t>Installation of 110 dia. Gate valves to suit PVC pipe</t>
  </si>
  <si>
    <t>Installation of 160 dia. Gate valves to suit PVC pipe</t>
  </si>
  <si>
    <t>Supply spare standpipe for fire hydrant with spanner</t>
  </si>
  <si>
    <t>ELECTRICAL SLEEVES</t>
  </si>
  <si>
    <t>Excavate 0.8-1.2m deep and Install 150 dia. Electrical HDPE sleeves</t>
  </si>
  <si>
    <t>Construct a draw pit, size 650mm x650mm x1000mm deep from single common brick with 50mm concrete base and cast iron cover flush to surface</t>
  </si>
  <si>
    <t>SEWER (Area D &amp; A)</t>
  </si>
  <si>
    <t>Excavate 1-2m deep and remove existing 100 dia. sewer line</t>
  </si>
  <si>
    <t>Lay new 160 dia. PVC sewer line</t>
  </si>
  <si>
    <t>Rebuilt existing sewer manholes as per standard drawing provided</t>
  </si>
  <si>
    <t>Cut units to fit edge restraints</t>
  </si>
  <si>
    <t>Cast in-situ sunken 100mm edge kerb</t>
  </si>
  <si>
    <t>Paint stop line road markings</t>
  </si>
  <si>
    <t>NEW WORKS</t>
  </si>
  <si>
    <t>New manually operated boom gates (2.5m arm)</t>
  </si>
  <si>
    <t>New Tenant Pylons complete with concrete base</t>
  </si>
  <si>
    <t>ROAD SIGNS</t>
  </si>
  <si>
    <t>Install stop signs</t>
  </si>
  <si>
    <t>Install speed hump signs</t>
  </si>
  <si>
    <t>EXISTING SERVICES</t>
  </si>
  <si>
    <t>Locating by electronic means</t>
  </si>
  <si>
    <t>Excavate test holes by hand 1X1X1m hand in soft</t>
  </si>
  <si>
    <t>Locate and expose and lower existing water or sewer erf connections</t>
  </si>
  <si>
    <t>SECTION A</t>
  </si>
  <si>
    <t>SECTION A TOTAL</t>
  </si>
  <si>
    <t>MINOR REFURBISHMENT WORKS OF PROMAT BUILDING</t>
  </si>
  <si>
    <t>Preliminary &amp; General</t>
  </si>
  <si>
    <t>Month</t>
  </si>
  <si>
    <t>Structural Engineer</t>
  </si>
  <si>
    <t>Electrical Engineer</t>
  </si>
  <si>
    <t>Demolitions</t>
  </si>
  <si>
    <t>Demolish existing concrete floor slab in portions between RC beams.250mm THK. Complete as per Aurecon demolition specification, including cart away to spoil site</t>
  </si>
  <si>
    <t>Remove existing doors and door frames</t>
  </si>
  <si>
    <t>Remove by mechanical means 10mm THK plaster and cart to spoil.</t>
  </si>
  <si>
    <t>Mild-steel bars in the following: Slab</t>
  </si>
  <si>
    <t>High- tensile steel bars in the following: Slab</t>
  </si>
  <si>
    <t>Class 30 Mpa/ 19mm concrete in slab</t>
  </si>
  <si>
    <t>Precast RC slab: Rib and block 200THK slab with high block and 50 toppings with 193 mesh installed complete including screed</t>
  </si>
  <si>
    <t>Apply carbon fibre re- inforced polymer laminates plates H514/50 to underside of existing slab to manufacturers' specification. Complete including preparation.</t>
  </si>
  <si>
    <t>100x75x8THK galvanised mild steel angle including expanded metal welded to underside of bottom face, bolted to existing concrete face with M12 (galvanised) chemical anchors at 300centres. Complete</t>
  </si>
  <si>
    <t>Doors :Refer to drawing 108981-D01 as per door schedule drawing Type D</t>
  </si>
  <si>
    <t>Windows :Refer to drawing 108981-D01 including glazing as per window schedule drawing Type W</t>
  </si>
  <si>
    <t>Type WA</t>
  </si>
  <si>
    <t>Ceilings: 10mm Ceiling Skim</t>
  </si>
  <si>
    <t>60mm Cornices installed complete</t>
  </si>
  <si>
    <t>Ironmonger: Burglar Bars, refer to drawing 108981-D01. Burglar bar schedule</t>
  </si>
  <si>
    <t>Plaster: 12mm plaster finish on brick work</t>
  </si>
  <si>
    <t>Paintwork: Paint internal walls with 2 coats acrylic PVA or similar Including plaster primer. Complete</t>
  </si>
  <si>
    <t>Paint ceilings with 2 coats sands acrylic PVA or similar including plaster primer. Complete</t>
  </si>
  <si>
    <t>Floors: 300x300x25THK(MF2529) vinyl floor tiles installed complete.</t>
  </si>
  <si>
    <t>Fully installed complete industrial carpet</t>
  </si>
  <si>
    <t>Allow for all costs and expenses in connection with the following general items: Liaison with Local Town council, Telkom, submission of ECA registration</t>
  </si>
  <si>
    <t>On-site liaison with other disciplines</t>
  </si>
  <si>
    <t>As build drawings for new electrical installation</t>
  </si>
  <si>
    <t>Certificate of Compliance for complete installation.</t>
  </si>
  <si>
    <t>12 month guarantee period on equipment and installation</t>
  </si>
  <si>
    <t>Final phase balancing on DB's</t>
  </si>
  <si>
    <t>Verification of final lighting levels with engineer</t>
  </si>
  <si>
    <t>Testing and commissioning of the complete installation</t>
  </si>
  <si>
    <t>New installation Lighting and Ventilation 2x26 W CFL bulkhead: Supply</t>
  </si>
  <si>
    <t>Installation</t>
  </si>
  <si>
    <t>2x54W T5 Open channel florescent fittings C\W lamps: Supply</t>
  </si>
  <si>
    <t>Ceiling Fan CW controller: Supply</t>
  </si>
  <si>
    <t>Outlets: Power skirting Modular Outlets complete with cradles etc. 16Amp 3-pin250V single switched socket outlet: Supply</t>
  </si>
  <si>
    <t>Surface Mounted Socket outlets complete with galvanised, epoxy powder coated 4x4 extension boxes galvanised epoxy powder coated cover plates , outlets, glands etc. 16Amp 3-pin 250V double switched socket outlet: Supply</t>
  </si>
  <si>
    <t>2 Lever, 2-Way Supply</t>
  </si>
  <si>
    <t>Circuit breakers: 5kA,20A, Single phase</t>
  </si>
  <si>
    <t>Wiring: Supply and install single core PVC insulated house wire 2.5mm²</t>
  </si>
  <si>
    <t>4mm</t>
  </si>
  <si>
    <t>Single core PVC insulated earth wire 2.5mm²</t>
  </si>
  <si>
    <r>
      <rPr>
        <b/>
        <sz val="10"/>
        <rFont val="Arial"/>
        <family val="2"/>
      </rPr>
      <t>Cable management:</t>
    </r>
    <r>
      <rPr>
        <sz val="10"/>
        <rFont val="Arial"/>
        <family val="2"/>
      </rPr>
      <t xml:space="preserve"> Double compartment power skirting outside dimensions 55mmx 160mm minimum. Straight length with cover</t>
    </r>
  </si>
  <si>
    <t>Fittings to double compartment power skirting: Internal Elbow</t>
  </si>
  <si>
    <t>External Elbow</t>
  </si>
  <si>
    <t>Flat Elbow</t>
  </si>
  <si>
    <t>Flat Tree</t>
  </si>
  <si>
    <t>End Cap</t>
  </si>
  <si>
    <t>Labelling of Circuits and Equipment</t>
  </si>
  <si>
    <t>Foyer, Passages, Toilet upgrades and Exterior Work</t>
  </si>
  <si>
    <r>
      <rPr>
        <b/>
        <sz val="10"/>
        <rFont val="Arial"/>
        <family val="2"/>
      </rPr>
      <t xml:space="preserve">Roof gutters: </t>
    </r>
    <r>
      <rPr>
        <sz val="10"/>
        <rFont val="Arial"/>
        <family val="2"/>
      </rPr>
      <t>Fit new Aluminium gutters; 150x125mm OGEE type with brackets at 500mm centres</t>
    </r>
  </si>
  <si>
    <t>Fit 110mm dia. PVC downpipes to centre nozzle outlets. Anchor properly with brackets to wall. Fit PVC rain water shoe to each downpipe.</t>
  </si>
  <si>
    <t>Fit brackets to brickwall</t>
  </si>
  <si>
    <t>Fit aluminium flashing (L-shaped) to roof and over gutter</t>
  </si>
  <si>
    <r>
      <rPr>
        <b/>
        <sz val="10"/>
        <rFont val="Arial"/>
        <family val="2"/>
      </rPr>
      <t>Waterproof roof:</t>
    </r>
    <r>
      <rPr>
        <sz val="10"/>
        <rFont val="Arial"/>
        <family val="2"/>
      </rPr>
      <t xml:space="preserve"> Prepare and clean surface to remove all dirt and other rubble from flat roof.</t>
    </r>
  </si>
  <si>
    <t>Paint roof with 2 coats of aluminium paint.</t>
  </si>
  <si>
    <r>
      <rPr>
        <b/>
        <sz val="10"/>
        <rFont val="Arial"/>
        <family val="2"/>
      </rPr>
      <t>Waterproof Face brick walls:</t>
    </r>
    <r>
      <rPr>
        <sz val="10"/>
        <rFont val="Arial"/>
        <family val="2"/>
      </rPr>
      <t xml:space="preserve"> Clean all face brick and plastered wall with high pressure water jet to remove all grime and dirt.</t>
    </r>
  </si>
  <si>
    <t>Waterproof walls with approved water repellent or similar clear sprayable sealer. Apply 3 coats</t>
  </si>
  <si>
    <t>Seal all-round window frames with Silicon or similar product.</t>
  </si>
  <si>
    <t>Install 50mm dia. PVC vent pipes, including all the necessary fittings.</t>
  </si>
  <si>
    <t>Install 110mm dia. PVC sewer pipes, including all the necessary fittings</t>
  </si>
  <si>
    <t>Connect new pipes to existing sewer line manholes.</t>
  </si>
  <si>
    <t>Replace existing polycop pipe with a white 22mm composite pipe</t>
  </si>
  <si>
    <t>Install porcelain flat back, push button flush valve urinals complete with all the fixtures as per manufacturer's specs.</t>
  </si>
  <si>
    <t>Connect sanitizer to unit to each urinal</t>
  </si>
  <si>
    <t>Remove and replace all existing hand wash basins complete with all the necessary fittings, plugs, grids and T02SABS pillar taps (Cold water only)</t>
  </si>
  <si>
    <t>Remove existing toilet pans, waste fittings and flush masters.</t>
  </si>
  <si>
    <t>Replace toilet pans</t>
  </si>
  <si>
    <t>Install flush systems on all toilet pans.</t>
  </si>
  <si>
    <t>Allow for separate stopcocks for each set of toilets, basins and kitchen units</t>
  </si>
  <si>
    <t>Replace the existing 100 litre geyser with similar type</t>
  </si>
  <si>
    <t>Walls and floors repairs: Remove all tiles on kitchen and toilet wall tiles</t>
  </si>
  <si>
    <t>Re-plaster all damaged area with plasterboard filler or similar</t>
  </si>
  <si>
    <t>Supply and install 150x150mm or 300x300mm white glazed wall tiles to splash kitchen and hand wash basin</t>
  </si>
  <si>
    <t>Remove all vinyl floor tiles in passages, kitchen, stairs and entrance foyer</t>
  </si>
  <si>
    <t>Supply and lay white ceramic floor tiles.</t>
  </si>
  <si>
    <t>Install ceramic expanding joints in passages every 10m apart or where construction joints occur</t>
  </si>
  <si>
    <t>Fit double bull anti-slip stair nosing at each step</t>
  </si>
  <si>
    <t>Install quarter round strips on tiles</t>
  </si>
  <si>
    <t>Sand and varnish all doors</t>
  </si>
  <si>
    <t>Varnish floor skirting</t>
  </si>
  <si>
    <t>Paint burglar windows with silver aluminium paint</t>
  </si>
  <si>
    <t>Shopfronts: Remove existing 3330x2550mm high wooden shop fronts</t>
  </si>
  <si>
    <t>Remove existing 3330x2550mm high Aluminium shop fronts</t>
  </si>
  <si>
    <t>Install 3330x2550mm high double Aluminium doors with 1800mm wide opening.</t>
  </si>
  <si>
    <t>Replace existing reception counter with a 1800 longx650 deep 1100mm high wooden counter</t>
  </si>
  <si>
    <t>Paint main entrance security gate with steel paint</t>
  </si>
  <si>
    <t>Remove existing 3330x2700mm high steel gate</t>
  </si>
  <si>
    <t>Remove back passage door and replace with an security fire escape door including a fire alarm sensor.</t>
  </si>
  <si>
    <r>
      <rPr>
        <b/>
        <sz val="10"/>
        <rFont val="Arial"/>
        <family val="2"/>
      </rPr>
      <t>Perimeter fence:</t>
    </r>
    <r>
      <rPr>
        <sz val="10"/>
        <rFont val="Arial"/>
        <family val="2"/>
      </rPr>
      <t xml:space="preserve"> Remove existing 1.2m high steel posts imbedded in 300x300x300mm deep concrete</t>
    </r>
  </si>
  <si>
    <t>Remove existing diamond mesh fence</t>
  </si>
  <si>
    <t>Supply and install 1.5m high galvanised palisade fence. Complete with shear bolts or welded.</t>
  </si>
  <si>
    <t>Supply and install 5mm wide by 1.5m high galvanised palisade vehicle swing gate. Complete with shear bolts or welded.</t>
  </si>
  <si>
    <t>Reinstate broken galvanised 1700x1500mm high pedestrian gate.</t>
  </si>
  <si>
    <t>SECTION B TOTAL</t>
  </si>
  <si>
    <t>The Contractor shall allow for all fixed cost Preliminary and general items relating to this project for the complete duration of the contract, these costs shall include for all, but necessary limited to, site supervision and security</t>
  </si>
  <si>
    <t>Interior work (To be read in conjunction with LE1, LE5,LE13A &amp; LE15)</t>
  </si>
  <si>
    <t>Concrete Repair: Apply two coats Bonding Agent. Apply 10mm concrete repair mortar to level surface to attach angle. Complete including preparation.</t>
  </si>
  <si>
    <t>Low Voltage- Electrical Installation. Allow for all costs and expenses in connection with the following general items: Remove existing socket outlet, telephone outlets, patch and panels etc. of current installation</t>
  </si>
  <si>
    <t>Switches: Industrial flush mounted 16A light switches complete with boxes, cover plates switches etc.; Similar or equivalent to Crab tree Classic Range: 1 Lever, 3-Way Supply</t>
  </si>
  <si>
    <t>5kA,63A, 2 pole Earth leakage protection: Supply</t>
  </si>
  <si>
    <t>Wire ways: Supply and install conduit, PVC conduit surface mounted to brickwork, concrete, steel or reticulated in roof, or cast into concrete or chased into brickwork or concrete. Complete conduit boxes, bends, couplings, glue etc. 25mm Diameter</t>
  </si>
  <si>
    <t>Supply and install of medium duty hot dipped galvanised welded wire mesh cable tray , 50x50mm base Aperture,25x50mm side Aperture, complete with splices and couplers , clamps and threaded rods, walls etc. as per drawings and specifications: 150x50mm (WxH), Ø 4mm wire straight length</t>
  </si>
  <si>
    <r>
      <rPr>
        <b/>
        <sz val="10"/>
        <rFont val="Arial"/>
        <family val="2"/>
      </rPr>
      <t>Handrails:</t>
    </r>
    <r>
      <rPr>
        <sz val="10"/>
        <rFont val="Arial"/>
        <family val="2"/>
      </rPr>
      <t xml:space="preserve"> Install stainless steel hand rails with a 3 kN/m crowd load on the gutter side of the concrete roof. Rails base fixed into concrete slab with raw bolts and chemical anchors per manufacturers' specification.</t>
    </r>
  </si>
  <si>
    <t>Prime surface with a bitumen. Prime or similar and apply torch-on malthoid bitumen sheets.</t>
  </si>
  <si>
    <t>Fill cracks with masonry patching plaster or similar</t>
  </si>
  <si>
    <r>
      <rPr>
        <b/>
        <sz val="10"/>
        <rFont val="Arial"/>
        <family val="2"/>
      </rPr>
      <t>External Plumbing:</t>
    </r>
    <r>
      <rPr>
        <sz val="10"/>
        <rFont val="Arial"/>
        <family val="2"/>
      </rPr>
      <t xml:space="preserve"> Remove external cast iron waste and vent pipes to be replaced with PVC.</t>
    </r>
  </si>
  <si>
    <t>Install 40mm dia. PVC waste pipes to urinals and hand wash basins.</t>
  </si>
  <si>
    <r>
      <rPr>
        <b/>
        <sz val="10"/>
        <rFont val="Arial"/>
        <family val="2"/>
      </rPr>
      <t xml:space="preserve">Internal Plumbing: </t>
    </r>
    <r>
      <rPr>
        <sz val="10"/>
        <rFont val="Arial"/>
        <family val="2"/>
      </rPr>
      <t>Remove existing stainless steel urinals</t>
    </r>
  </si>
  <si>
    <t>Replace the entire kitchen plumbing: water pipes to be wall mounted, taps and waste pipes.</t>
  </si>
  <si>
    <r>
      <rPr>
        <b/>
        <sz val="10"/>
        <rFont val="Arial"/>
        <family val="2"/>
      </rPr>
      <t xml:space="preserve">Painting: </t>
    </r>
    <r>
      <rPr>
        <sz val="10"/>
        <rFont val="Arial"/>
        <family val="2"/>
      </rPr>
      <t>Paint internal passage, kitchen and toilet walls with 2 coats of acrylic PVA including  plaster primer</t>
    </r>
  </si>
  <si>
    <t>Paint internal passage, kitchen and toilet walls ceiling with 1 coat of similar acrylic PVA including  plaster primer</t>
  </si>
  <si>
    <t>FINAL SUMMARY</t>
  </si>
  <si>
    <t>SECTION B</t>
  </si>
  <si>
    <t>PROVISIONAL BILL OF QUANTITIES</t>
  </si>
  <si>
    <t>Carried to Form of Offer and Acceptance (Excl. VAT)</t>
  </si>
  <si>
    <t>Demolish 200mm thick concrete slab remove rubble to a registered municipal dump</t>
  </si>
  <si>
    <t>Construct new channel on one sides of the road</t>
  </si>
  <si>
    <t>EARTHWORKS ( ROAD CONSTRUCTION)</t>
  </si>
  <si>
    <t>Allow for the demolition of 139 m long, 200 mm thick and 3m high reinforced concrete walls used as sand bins, remove rubble to municipal dump site.</t>
  </si>
  <si>
    <t>Construct 80mm 45 MPa type S-A interlocking CBP on 30mm sand bed</t>
  </si>
  <si>
    <t>INTERLOCKING PAVERS (K,L)</t>
  </si>
  <si>
    <t>INTERLOCKING PAVERS (E, F, G, H, I)</t>
  </si>
  <si>
    <t>150mm reclaimed base course material compact to 88% Mod. AASHTO</t>
  </si>
  <si>
    <t>ASPHALT (N)</t>
  </si>
  <si>
    <t>ASPHALT (O,R)</t>
  </si>
  <si>
    <t>Preparation and compaction of in-situ material to a depth of 150 mm, including all testing required. Compact to 93% Mod AASHTO</t>
  </si>
  <si>
    <t xml:space="preserve">Construct base with 150 mm thick G1 quality material from commercial sources (graded crushed stone, PI &lt;6, max.stone size 37,5 mm), compacted to 88% Mod. AASHTO. </t>
  </si>
  <si>
    <t>Construct 100mm thick sub base with G5 quality material (min. CBR 80% and PI&lt;6) from commercial sources compacted to 95% mod. AASHTO.</t>
  </si>
  <si>
    <t>Construct C4 layer (Price to include final product; incl material, processing and curing to the required COLTO specification), 100 mm thick</t>
  </si>
  <si>
    <t>100mm in-situ base course material rip and recompact to 95% Mod. AASHTO</t>
  </si>
  <si>
    <t>100mm subbase in-situ material rip and recompact to 95% Mod.AASHTO</t>
  </si>
  <si>
    <t>100mm G1 base course material compact to 88% Mod. AASHTO</t>
  </si>
  <si>
    <t>100mm subbase in-situ material  rip and recompact to 95% Mod.AASHTO</t>
  </si>
  <si>
    <t>100mm base in-situ material  rip and recompact to 95% Mod.AASHTO, 100% in sand.</t>
  </si>
  <si>
    <t>New 23,38 m² Guard House (Attached Drawing) complete with toilet and 3000 litres septic tank</t>
  </si>
  <si>
    <t>INTERLOCKING PAVERS (P,Q)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</si>
</sst>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R&quot;\ * #,##0.00_ ;_ &quot;R&quot;\ * \-#,##0.00_ ;_ &quot;R&quot;\ * &quot;-&quot;??_ ;_ @_ "/>
    <numFmt numFmtId="165" formatCode="_ * #,##0.00_ ;_ * \-#,##0.00_ ;_ * &quot;-&quot;??_ ;_ @_ "/>
    <numFmt numFmtId="166" formatCode="0.0"/>
  </numFmts>
  <fonts count="15">
    <font>
      <sz val="11"/>
      <color theme="1"/>
      <name val="Calibri"/>
      <family val="2"/>
      <scheme val="minor"/>
    </font>
    <font>
      <sz val="12"/>
      <name val="Arial MT"/>
    </font>
    <font>
      <b/>
      <sz val="11"/>
      <name val="Arial"/>
      <family val="2"/>
    </font>
    <font>
      <sz val="10"/>
      <name val="Arial MT"/>
    </font>
    <font>
      <sz val="10"/>
      <name val="Arial"/>
      <family val="2"/>
    </font>
    <font>
      <b/>
      <sz val="10"/>
      <name val="Arial MT"/>
    </font>
    <font>
      <b/>
      <sz val="10"/>
      <name val="Arial"/>
      <family val="2"/>
    </font>
    <font>
      <u/>
      <sz val="10"/>
      <name val="Arial"/>
      <family val="2"/>
    </font>
    <font>
      <sz val="11"/>
      <color theme="1"/>
      <name val="Calibri"/>
      <family val="2"/>
      <scheme val="minor"/>
    </font>
    <font>
      <b/>
      <u/>
      <sz val="10"/>
      <name val="Arial"/>
      <family val="2"/>
    </font>
    <font>
      <b/>
      <sz val="12"/>
      <name val="Arial"/>
      <family val="2"/>
    </font>
    <font>
      <sz val="10"/>
      <name val="Calibri"/>
      <family val="2"/>
    </font>
    <font>
      <sz val="10"/>
      <color rgb="FFFF0000"/>
      <name val="Arial"/>
      <family val="2"/>
    </font>
    <font>
      <sz val="10"/>
      <color rgb="FFFF0000"/>
      <name val="Arial MT"/>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4">
    <border>
      <left/>
      <right/>
      <top/>
      <bottom/>
      <diagonal/>
    </border>
    <border>
      <left style="medium">
        <color indexed="8"/>
      </left>
      <right style="thin">
        <color indexed="8"/>
      </right>
      <top/>
      <bottom/>
      <diagonal/>
    </border>
    <border>
      <left style="double">
        <color indexed="8"/>
      </left>
      <right style="medium">
        <color indexed="8"/>
      </right>
      <top/>
      <bottom/>
      <diagonal/>
    </border>
    <border>
      <left style="thin">
        <color indexed="8"/>
      </left>
      <right style="thin">
        <color indexed="8"/>
      </right>
      <top/>
      <bottom/>
      <diagonal/>
    </border>
    <border>
      <left style="thin">
        <color indexed="8"/>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double">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double">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double">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double">
        <color rgb="FF000000"/>
      </right>
      <top/>
      <bottom style="medium">
        <color rgb="FF000000"/>
      </bottom>
      <diagonal/>
    </border>
    <border>
      <left style="thin">
        <color rgb="FF000000"/>
      </left>
      <right style="double">
        <color rgb="FF000000"/>
      </right>
      <top style="medium">
        <color rgb="FF000000"/>
      </top>
      <bottom/>
      <diagonal/>
    </border>
    <border>
      <left style="thin">
        <color rgb="FF000000"/>
      </left>
      <right style="double">
        <color rgb="FF000000"/>
      </right>
      <top/>
      <bottom style="medium">
        <color rgb="FF000000"/>
      </bottom>
      <diagonal/>
    </border>
    <border>
      <left style="double">
        <color rgb="FF000000"/>
      </left>
      <right style="medium">
        <color rgb="FF000000"/>
      </right>
      <top style="thin">
        <color indexed="64"/>
      </top>
      <bottom/>
      <diagonal/>
    </border>
  </borders>
  <cellStyleXfs count="7">
    <xf numFmtId="0" fontId="0" fillId="0" borderId="0"/>
    <xf numFmtId="0" fontId="1" fillId="0" borderId="0"/>
    <xf numFmtId="0" fontId="4" fillId="0" borderId="0"/>
    <xf numFmtId="0" fontId="8" fillId="0" borderId="0"/>
    <xf numFmtId="9" fontId="4" fillId="0" borderId="0" applyFont="0" applyFill="0" applyBorder="0" applyAlignment="0" applyProtection="0"/>
    <xf numFmtId="9" fontId="8" fillId="0" borderId="0" applyFont="0" applyFill="0" applyBorder="0" applyAlignment="0" applyProtection="0"/>
    <xf numFmtId="165" fontId="4" fillId="0" borderId="0" applyFont="0" applyFill="0" applyBorder="0" applyAlignment="0" applyProtection="0"/>
  </cellStyleXfs>
  <cellXfs count="128">
    <xf numFmtId="0" fontId="0" fillId="0" borderId="0" xfId="0"/>
    <xf numFmtId="0" fontId="3" fillId="2" borderId="0" xfId="1" applyFont="1" applyFill="1" applyAlignment="1">
      <alignment vertical="center"/>
    </xf>
    <xf numFmtId="164" fontId="4" fillId="2" borderId="2" xfId="1" applyNumberFormat="1" applyFont="1" applyFill="1" applyBorder="1" applyAlignment="1" applyProtection="1">
      <alignment horizontal="center" vertical="center"/>
    </xf>
    <xf numFmtId="0" fontId="4" fillId="2" borderId="1" xfId="1" applyFont="1" applyFill="1" applyBorder="1" applyAlignment="1" applyProtection="1">
      <alignment horizontal="center" vertical="center"/>
    </xf>
    <xf numFmtId="164" fontId="6" fillId="2" borderId="2" xfId="1" applyNumberFormat="1" applyFont="1" applyFill="1" applyBorder="1" applyAlignment="1" applyProtection="1">
      <alignment horizontal="center" vertical="center"/>
    </xf>
    <xf numFmtId="0" fontId="5" fillId="2" borderId="0" xfId="1" applyFont="1" applyFill="1" applyAlignment="1">
      <alignment vertical="center"/>
    </xf>
    <xf numFmtId="0" fontId="4" fillId="2" borderId="3" xfId="1" applyFont="1" applyFill="1" applyBorder="1" applyAlignment="1" applyProtection="1">
      <alignment horizontal="center" vertical="center"/>
    </xf>
    <xf numFmtId="1" fontId="4" fillId="2" borderId="4" xfId="1" applyNumberFormat="1" applyFont="1" applyFill="1" applyBorder="1" applyAlignment="1" applyProtection="1">
      <alignment horizontal="center" vertical="center"/>
    </xf>
    <xf numFmtId="164" fontId="4" fillId="2" borderId="4" xfId="1" applyNumberFormat="1" applyFont="1" applyFill="1" applyBorder="1" applyAlignment="1" applyProtection="1">
      <alignment horizontal="center" vertical="center"/>
    </xf>
    <xf numFmtId="0" fontId="4" fillId="2" borderId="4" xfId="1" applyFont="1" applyFill="1" applyBorder="1" applyAlignment="1" applyProtection="1">
      <alignment horizontal="left" vertical="center" wrapText="1"/>
    </xf>
    <xf numFmtId="0" fontId="6" fillId="2" borderId="3" xfId="1" applyFont="1" applyFill="1" applyBorder="1" applyAlignment="1" applyProtection="1">
      <alignment horizontal="center" vertical="center"/>
    </xf>
    <xf numFmtId="1" fontId="6" fillId="2" borderId="4" xfId="1" applyNumberFormat="1" applyFont="1" applyFill="1" applyBorder="1" applyAlignment="1" applyProtection="1">
      <alignment horizontal="center" vertical="center"/>
    </xf>
    <xf numFmtId="164" fontId="6" fillId="2" borderId="4" xfId="1" applyNumberFormat="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9" fillId="2" borderId="4" xfId="1" applyFont="1" applyFill="1" applyBorder="1" applyAlignment="1" applyProtection="1">
      <alignment horizontal="left" vertical="top" wrapText="1"/>
    </xf>
    <xf numFmtId="0" fontId="9" fillId="2" borderId="4"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3" xfId="1" applyFont="1" applyFill="1" applyBorder="1" applyAlignment="1" applyProtection="1">
      <alignment horizontal="center" vertical="center"/>
    </xf>
    <xf numFmtId="0" fontId="4" fillId="2" borderId="0" xfId="1" applyFont="1" applyFill="1" applyBorder="1" applyAlignment="1" applyProtection="1">
      <alignment horizontal="left" vertical="center" wrapText="1"/>
    </xf>
    <xf numFmtId="0" fontId="7" fillId="2" borderId="0" xfId="1" applyFont="1" applyFill="1" applyBorder="1" applyAlignment="1" applyProtection="1">
      <alignment horizontal="left" vertical="center" wrapText="1"/>
    </xf>
    <xf numFmtId="0" fontId="3" fillId="3" borderId="0" xfId="1" applyFont="1" applyFill="1" applyBorder="1" applyAlignment="1">
      <alignment vertical="center"/>
    </xf>
    <xf numFmtId="0" fontId="4" fillId="3" borderId="0" xfId="1" applyFont="1" applyFill="1" applyBorder="1" applyAlignment="1">
      <alignment horizontal="left" vertical="center"/>
    </xf>
    <xf numFmtId="0" fontId="3" fillId="3" borderId="0" xfId="1" applyFont="1" applyFill="1" applyBorder="1" applyAlignment="1">
      <alignment horizontal="left" vertical="center"/>
    </xf>
    <xf numFmtId="0" fontId="5" fillId="3" borderId="0" xfId="1" applyFont="1" applyFill="1" applyBorder="1" applyAlignment="1">
      <alignment vertical="center" wrapText="1"/>
    </xf>
    <xf numFmtId="0" fontId="3" fillId="3" borderId="0" xfId="1" applyFont="1" applyFill="1" applyBorder="1" applyAlignment="1">
      <alignment horizontal="center" vertical="center"/>
    </xf>
    <xf numFmtId="1" fontId="3" fillId="3" borderId="0" xfId="1" applyNumberFormat="1" applyFont="1" applyFill="1" applyBorder="1" applyAlignment="1">
      <alignment horizontal="left" vertical="center"/>
    </xf>
    <xf numFmtId="164" fontId="3" fillId="3" borderId="0" xfId="1" applyNumberFormat="1" applyFont="1" applyFill="1" applyBorder="1" applyAlignment="1">
      <alignment horizontal="center" vertical="center"/>
    </xf>
    <xf numFmtId="164" fontId="3" fillId="3" borderId="0" xfId="1" applyNumberFormat="1" applyFont="1" applyFill="1" applyBorder="1" applyAlignment="1">
      <alignment horizontal="left" vertical="center"/>
    </xf>
    <xf numFmtId="0" fontId="2" fillId="3" borderId="0" xfId="1" applyFont="1" applyFill="1" applyBorder="1" applyAlignment="1">
      <alignment vertical="center"/>
    </xf>
    <xf numFmtId="0" fontId="4" fillId="3" borderId="0" xfId="1" applyFont="1" applyFill="1" applyBorder="1" applyAlignment="1">
      <alignment horizontal="center" vertical="center"/>
    </xf>
    <xf numFmtId="1" fontId="4" fillId="3" borderId="0" xfId="1" applyNumberFormat="1" applyFont="1" applyFill="1" applyBorder="1" applyAlignment="1">
      <alignment horizontal="center" vertical="center"/>
    </xf>
    <xf numFmtId="164" fontId="4" fillId="3" borderId="0" xfId="1" applyNumberFormat="1" applyFont="1" applyFill="1" applyBorder="1" applyAlignment="1">
      <alignment horizontal="center" vertical="center"/>
    </xf>
    <xf numFmtId="0" fontId="6" fillId="3" borderId="11"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1" fontId="6" fillId="3" borderId="13" xfId="1" applyNumberFormat="1" applyFont="1" applyFill="1" applyBorder="1" applyAlignment="1" applyProtection="1">
      <alignment horizontal="center" vertical="center"/>
    </xf>
    <xf numFmtId="164" fontId="6" fillId="3" borderId="13" xfId="1" applyNumberFormat="1" applyFont="1" applyFill="1" applyBorder="1" applyAlignment="1" applyProtection="1">
      <alignment horizontal="center" vertical="center"/>
    </xf>
    <xf numFmtId="164" fontId="6" fillId="3" borderId="14" xfId="1" applyNumberFormat="1" applyFont="1" applyFill="1" applyBorder="1" applyAlignment="1" applyProtection="1">
      <alignment horizontal="center" vertical="center"/>
    </xf>
    <xf numFmtId="0" fontId="5" fillId="3" borderId="0" xfId="1" applyFont="1" applyFill="1" applyBorder="1" applyAlignment="1">
      <alignment vertical="center"/>
    </xf>
    <xf numFmtId="0" fontId="4" fillId="3" borderId="11" xfId="1" applyFont="1" applyFill="1" applyBorder="1" applyAlignment="1" applyProtection="1">
      <alignment horizontal="center" vertical="center"/>
    </xf>
    <xf numFmtId="0" fontId="4" fillId="3" borderId="12" xfId="1" applyFont="1" applyFill="1" applyBorder="1" applyAlignment="1" applyProtection="1">
      <alignment horizontal="center" vertical="center"/>
    </xf>
    <xf numFmtId="1" fontId="4" fillId="3" borderId="13" xfId="1" applyNumberFormat="1" applyFont="1" applyFill="1" applyBorder="1" applyAlignment="1" applyProtection="1">
      <alignment horizontal="center" vertical="center"/>
    </xf>
    <xf numFmtId="164" fontId="4" fillId="3" borderId="13" xfId="1" applyNumberFormat="1" applyFont="1" applyFill="1" applyBorder="1" applyAlignment="1" applyProtection="1">
      <alignment horizontal="center" vertical="center"/>
    </xf>
    <xf numFmtId="164" fontId="4" fillId="3" borderId="14" xfId="1" applyNumberFormat="1" applyFont="1" applyFill="1" applyBorder="1" applyAlignment="1" applyProtection="1">
      <alignment horizontal="center" vertical="center"/>
    </xf>
    <xf numFmtId="0" fontId="6" fillId="3" borderId="12" xfId="1" applyFont="1" applyFill="1" applyBorder="1" applyAlignment="1" applyProtection="1">
      <alignment horizontal="center" vertical="center"/>
    </xf>
    <xf numFmtId="0" fontId="4" fillId="3" borderId="13" xfId="1" applyFont="1" applyFill="1" applyBorder="1" applyAlignment="1" applyProtection="1">
      <alignment horizontal="left" vertical="center" wrapText="1"/>
    </xf>
    <xf numFmtId="0" fontId="7" fillId="3" borderId="13" xfId="1" applyFont="1" applyFill="1" applyBorder="1" applyAlignment="1" applyProtection="1">
      <alignment horizontal="left" vertical="center" wrapText="1"/>
    </xf>
    <xf numFmtId="1" fontId="3" fillId="3" borderId="0" xfId="1" applyNumberFormat="1" applyFont="1" applyFill="1" applyBorder="1" applyAlignment="1">
      <alignment horizontal="center" vertical="center"/>
    </xf>
    <xf numFmtId="0" fontId="9" fillId="3" borderId="13" xfId="1" applyFont="1" applyFill="1" applyBorder="1" applyAlignment="1" applyProtection="1">
      <alignment horizontal="left" vertical="center" wrapText="1"/>
    </xf>
    <xf numFmtId="0" fontId="6" fillId="3" borderId="13" xfId="1" applyFont="1" applyFill="1" applyBorder="1" applyAlignment="1" applyProtection="1">
      <alignment horizontal="left" vertical="center" wrapText="1"/>
    </xf>
    <xf numFmtId="0" fontId="6" fillId="3" borderId="13" xfId="1" applyFont="1" applyFill="1" applyBorder="1" applyAlignment="1" applyProtection="1">
      <alignment horizontal="right" vertical="center" wrapText="1"/>
    </xf>
    <xf numFmtId="0" fontId="4" fillId="2" borderId="4" xfId="1" applyFont="1" applyFill="1" applyBorder="1" applyAlignment="1" applyProtection="1">
      <alignment horizontal="left" vertical="top" wrapText="1"/>
    </xf>
    <xf numFmtId="0" fontId="9" fillId="2" borderId="0" xfId="1" applyFont="1" applyFill="1" applyBorder="1" applyAlignment="1" applyProtection="1">
      <alignment horizontal="left" vertical="top" wrapText="1"/>
    </xf>
    <xf numFmtId="0" fontId="4" fillId="2" borderId="0" xfId="1" applyFont="1" applyFill="1" applyBorder="1" applyAlignment="1" applyProtection="1">
      <alignment horizontal="left" vertical="top" wrapText="1"/>
    </xf>
    <xf numFmtId="0" fontId="9" fillId="2" borderId="0" xfId="1" applyFont="1" applyFill="1" applyBorder="1" applyAlignment="1" applyProtection="1">
      <alignment horizontal="left" vertical="center" wrapText="1"/>
    </xf>
    <xf numFmtId="0" fontId="4" fillId="2" borderId="1" xfId="1" applyNumberFormat="1" applyFont="1" applyFill="1" applyBorder="1" applyAlignment="1" applyProtection="1">
      <alignment horizontal="center" vertical="center"/>
    </xf>
    <xf numFmtId="0" fontId="4" fillId="2" borderId="3" xfId="1" applyNumberFormat="1" applyFont="1" applyFill="1" applyBorder="1" applyAlignment="1" applyProtection="1">
      <alignment horizontal="center" vertical="center"/>
    </xf>
    <xf numFmtId="0" fontId="4" fillId="2" borderId="3" xfId="1" applyFont="1" applyFill="1" applyBorder="1" applyAlignment="1" applyProtection="1">
      <alignment horizontal="left" vertical="top" wrapText="1"/>
    </xf>
    <xf numFmtId="0" fontId="4" fillId="2" borderId="4" xfId="1" applyFont="1" applyFill="1" applyBorder="1" applyAlignment="1" applyProtection="1">
      <alignment horizontal="left" vertical="top"/>
    </xf>
    <xf numFmtId="0" fontId="9" fillId="2" borderId="3" xfId="1" applyFont="1" applyFill="1" applyBorder="1" applyAlignment="1" applyProtection="1">
      <alignment horizontal="center" vertical="center"/>
    </xf>
    <xf numFmtId="0" fontId="4" fillId="2" borderId="0" xfId="1" applyFont="1" applyFill="1" applyBorder="1" applyAlignment="1" applyProtection="1">
      <alignment vertical="top" wrapText="1"/>
    </xf>
    <xf numFmtId="2" fontId="4" fillId="3" borderId="11" xfId="1" applyNumberFormat="1" applyFont="1" applyFill="1" applyBorder="1" applyAlignment="1" applyProtection="1">
      <alignment horizontal="center" vertical="center"/>
    </xf>
    <xf numFmtId="9" fontId="6" fillId="3" borderId="13" xfId="5" applyFont="1" applyFill="1" applyBorder="1" applyAlignment="1" applyProtection="1">
      <alignment horizontal="center" vertical="center"/>
    </xf>
    <xf numFmtId="1" fontId="4" fillId="3" borderId="13" xfId="5" applyNumberFormat="1" applyFont="1" applyFill="1" applyBorder="1" applyAlignment="1" applyProtection="1">
      <alignment horizontal="center" vertical="center"/>
    </xf>
    <xf numFmtId="2" fontId="4" fillId="3" borderId="13" xfId="1" applyNumberFormat="1" applyFont="1" applyFill="1" applyBorder="1" applyAlignment="1" applyProtection="1">
      <alignment horizontal="center" vertical="center"/>
    </xf>
    <xf numFmtId="2" fontId="4" fillId="3" borderId="12" xfId="1" applyNumberFormat="1" applyFont="1" applyFill="1" applyBorder="1" applyAlignment="1" applyProtection="1">
      <alignment horizontal="center" vertical="center"/>
    </xf>
    <xf numFmtId="166" fontId="4" fillId="3" borderId="11" xfId="1" applyNumberFormat="1" applyFont="1" applyFill="1" applyBorder="1" applyAlignment="1" applyProtection="1">
      <alignment horizontal="center" vertical="center"/>
    </xf>
    <xf numFmtId="164" fontId="4" fillId="3" borderId="13" xfId="1" applyNumberFormat="1" applyFont="1" applyFill="1" applyBorder="1" applyAlignment="1" applyProtection="1">
      <alignment horizontal="right" vertical="center"/>
    </xf>
    <xf numFmtId="164" fontId="4" fillId="3" borderId="23" xfId="1" applyNumberFormat="1" applyFont="1" applyFill="1" applyBorder="1" applyAlignment="1" applyProtection="1">
      <alignment horizontal="center" vertical="center"/>
    </xf>
    <xf numFmtId="0" fontId="6" fillId="2" borderId="4" xfId="1" applyFont="1" applyFill="1" applyBorder="1" applyAlignment="1" applyProtection="1">
      <alignment horizontal="right" vertical="center"/>
    </xf>
    <xf numFmtId="0" fontId="4" fillId="0" borderId="11"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7" fillId="0" borderId="13" xfId="1" applyFont="1" applyFill="1" applyBorder="1" applyAlignment="1" applyProtection="1">
      <alignment horizontal="left" vertical="center" wrapText="1"/>
    </xf>
    <xf numFmtId="1" fontId="4" fillId="0" borderId="13" xfId="1" applyNumberFormat="1" applyFont="1" applyFill="1" applyBorder="1" applyAlignment="1" applyProtection="1">
      <alignment horizontal="center" vertical="center"/>
    </xf>
    <xf numFmtId="164" fontId="4" fillId="0" borderId="13" xfId="1" applyNumberFormat="1" applyFont="1" applyFill="1" applyBorder="1" applyAlignment="1" applyProtection="1">
      <alignment horizontal="center" vertical="center"/>
    </xf>
    <xf numFmtId="164" fontId="4" fillId="0" borderId="14" xfId="1" applyNumberFormat="1" applyFont="1" applyFill="1" applyBorder="1" applyAlignment="1" applyProtection="1">
      <alignment horizontal="center" vertical="center"/>
    </xf>
    <xf numFmtId="0" fontId="4" fillId="0" borderId="13" xfId="1" applyFont="1" applyFill="1" applyBorder="1" applyAlignment="1" applyProtection="1">
      <alignment horizontal="left" vertical="center" wrapText="1"/>
    </xf>
    <xf numFmtId="1" fontId="4" fillId="0" borderId="13" xfId="5" applyNumberFormat="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13" fillId="3" borderId="0" xfId="1" applyFont="1" applyFill="1" applyBorder="1" applyAlignment="1">
      <alignment vertical="center"/>
    </xf>
    <xf numFmtId="0" fontId="14" fillId="0" borderId="12" xfId="1" applyFont="1" applyFill="1" applyBorder="1" applyAlignment="1" applyProtection="1">
      <alignment horizontal="center" vertical="center"/>
    </xf>
    <xf numFmtId="164" fontId="14" fillId="0" borderId="13" xfId="1" applyNumberFormat="1" applyFont="1" applyFill="1" applyBorder="1" applyAlignment="1" applyProtection="1">
      <alignment horizontal="center" vertical="center"/>
    </xf>
    <xf numFmtId="0" fontId="14" fillId="0" borderId="11" xfId="1" applyFont="1" applyFill="1" applyBorder="1" applyAlignment="1" applyProtection="1">
      <alignment horizontal="center" vertical="center"/>
    </xf>
    <xf numFmtId="0" fontId="14" fillId="0" borderId="13" xfId="1" applyFont="1" applyFill="1" applyBorder="1" applyAlignment="1" applyProtection="1">
      <alignment horizontal="left" vertical="center" wrapText="1"/>
    </xf>
    <xf numFmtId="1" fontId="14" fillId="0" borderId="13" xfId="1" applyNumberFormat="1" applyFont="1" applyFill="1" applyBorder="1" applyAlignment="1" applyProtection="1">
      <alignment horizontal="center" vertical="center"/>
    </xf>
    <xf numFmtId="164" fontId="14" fillId="0" borderId="14" xfId="1" applyNumberFormat="1" applyFont="1" applyFill="1" applyBorder="1" applyAlignment="1" applyProtection="1">
      <alignment horizontal="center" vertical="center"/>
    </xf>
    <xf numFmtId="0" fontId="7" fillId="2" borderId="4" xfId="1" applyFont="1" applyFill="1" applyBorder="1" applyAlignment="1" applyProtection="1">
      <alignment horizontal="left" vertical="top" wrapText="1"/>
    </xf>
    <xf numFmtId="0" fontId="7" fillId="2" borderId="4" xfId="1" applyFont="1" applyFill="1" applyBorder="1" applyAlignment="1" applyProtection="1">
      <alignment horizontal="left" vertical="top"/>
    </xf>
    <xf numFmtId="0" fontId="7" fillId="2" borderId="0" xfId="1" applyFont="1" applyFill="1" applyBorder="1" applyAlignment="1" applyProtection="1">
      <alignment horizontal="left" vertical="center"/>
    </xf>
    <xf numFmtId="0" fontId="4" fillId="0" borderId="1" xfId="1" applyNumberFormat="1" applyFont="1" applyFill="1" applyBorder="1" applyAlignment="1" applyProtection="1">
      <alignment horizontal="center" vertical="center"/>
    </xf>
    <xf numFmtId="0" fontId="4" fillId="0" borderId="3" xfId="1" applyNumberFormat="1" applyFont="1" applyFill="1" applyBorder="1" applyAlignment="1" applyProtection="1">
      <alignment horizontal="center" vertical="center"/>
    </xf>
    <xf numFmtId="0" fontId="4" fillId="0" borderId="4" xfId="1" applyFont="1" applyFill="1" applyBorder="1" applyAlignment="1" applyProtection="1">
      <alignment horizontal="left" vertical="top" wrapText="1"/>
    </xf>
    <xf numFmtId="0" fontId="4" fillId="0" borderId="3" xfId="1" applyFont="1" applyFill="1" applyBorder="1" applyAlignment="1" applyProtection="1">
      <alignment horizontal="center" vertical="center"/>
    </xf>
    <xf numFmtId="1" fontId="4" fillId="0" borderId="4" xfId="1" applyNumberFormat="1" applyFont="1" applyFill="1" applyBorder="1" applyAlignment="1" applyProtection="1">
      <alignment horizontal="center" vertical="center"/>
    </xf>
    <xf numFmtId="164" fontId="4" fillId="0" borderId="4" xfId="1" applyNumberFormat="1" applyFont="1" applyFill="1" applyBorder="1" applyAlignment="1" applyProtection="1">
      <alignment horizontal="center" vertical="center"/>
    </xf>
    <xf numFmtId="164" fontId="4" fillId="0" borderId="2" xfId="1" applyNumberFormat="1" applyFont="1" applyFill="1" applyBorder="1" applyAlignment="1" applyProtection="1">
      <alignment horizontal="center" vertical="center"/>
    </xf>
    <xf numFmtId="0" fontId="3" fillId="0" borderId="0" xfId="1" applyFont="1" applyFill="1" applyAlignment="1">
      <alignment vertical="center"/>
    </xf>
    <xf numFmtId="0" fontId="4" fillId="0" borderId="1" xfId="1" applyFont="1" applyFill="1" applyBorder="1" applyAlignment="1" applyProtection="1">
      <alignment horizontal="center" vertical="center"/>
    </xf>
    <xf numFmtId="0" fontId="4" fillId="0" borderId="0" xfId="1" applyFont="1" applyFill="1" applyBorder="1" applyAlignment="1" applyProtection="1">
      <alignment horizontal="left" vertical="top" wrapText="1"/>
    </xf>
    <xf numFmtId="164" fontId="4" fillId="0" borderId="0" xfId="1" applyNumberFormat="1" applyFont="1" applyFill="1" applyBorder="1" applyAlignment="1" applyProtection="1">
      <alignment horizontal="center" vertical="center"/>
    </xf>
    <xf numFmtId="0" fontId="3" fillId="0" borderId="0" xfId="1" applyFont="1" applyFill="1" applyBorder="1" applyAlignment="1">
      <alignment vertical="center"/>
    </xf>
    <xf numFmtId="0" fontId="4" fillId="0" borderId="0" xfId="1" applyFont="1" applyFill="1" applyBorder="1" applyAlignment="1" applyProtection="1">
      <alignment horizontal="left" vertical="center" wrapText="1"/>
    </xf>
    <xf numFmtId="0" fontId="4" fillId="0" borderId="3" xfId="1" applyFont="1" applyFill="1" applyBorder="1" applyAlignment="1" applyProtection="1">
      <alignment horizontal="left" vertical="top" wrapText="1"/>
    </xf>
    <xf numFmtId="166" fontId="4" fillId="0" borderId="11" xfId="1" applyNumberFormat="1" applyFont="1" applyFill="1" applyBorder="1" applyAlignment="1" applyProtection="1">
      <alignment horizontal="center" vertical="center"/>
    </xf>
    <xf numFmtId="0" fontId="7" fillId="3" borderId="12" xfId="1" applyFont="1" applyFill="1" applyBorder="1" applyAlignment="1" applyProtection="1">
      <alignment horizontal="center" vertical="center"/>
    </xf>
    <xf numFmtId="0" fontId="6" fillId="3" borderId="15" xfId="1" applyFont="1" applyFill="1" applyBorder="1" applyAlignment="1" applyProtection="1">
      <alignment horizontal="center" vertical="center" wrapText="1"/>
    </xf>
    <xf numFmtId="0" fontId="6" fillId="3" borderId="16" xfId="1" applyFont="1" applyFill="1" applyBorder="1" applyAlignment="1" applyProtection="1">
      <alignment horizontal="center" vertical="center" wrapText="1"/>
    </xf>
    <xf numFmtId="0" fontId="6" fillId="3" borderId="17" xfId="1" applyFont="1" applyFill="1" applyBorder="1" applyAlignment="1" applyProtection="1">
      <alignment horizontal="center" vertical="center" wrapText="1"/>
    </xf>
    <xf numFmtId="0" fontId="6" fillId="3" borderId="18" xfId="1" applyFont="1" applyFill="1" applyBorder="1" applyAlignment="1" applyProtection="1">
      <alignment horizontal="center" vertical="center" wrapText="1"/>
    </xf>
    <xf numFmtId="0" fontId="6" fillId="3" borderId="19" xfId="1" applyFont="1" applyFill="1" applyBorder="1" applyAlignment="1" applyProtection="1">
      <alignment horizontal="center" vertical="center" wrapText="1"/>
    </xf>
    <xf numFmtId="0" fontId="6" fillId="3" borderId="20" xfId="1" applyFont="1" applyFill="1" applyBorder="1" applyAlignment="1" applyProtection="1">
      <alignment horizontal="center" vertical="center" wrapText="1"/>
    </xf>
    <xf numFmtId="164" fontId="6" fillId="3" borderId="7" xfId="1" applyNumberFormat="1" applyFont="1" applyFill="1" applyBorder="1" applyAlignment="1" applyProtection="1">
      <alignment horizontal="center" vertical="center"/>
    </xf>
    <xf numFmtId="164" fontId="6" fillId="3" borderId="10" xfId="1" applyNumberFormat="1" applyFont="1" applyFill="1" applyBorder="1" applyAlignment="1" applyProtection="1">
      <alignment horizontal="center" vertical="center"/>
    </xf>
    <xf numFmtId="0" fontId="10" fillId="3" borderId="0" xfId="1" applyFont="1" applyFill="1" applyBorder="1" applyAlignment="1">
      <alignment horizontal="left" vertical="center"/>
    </xf>
    <xf numFmtId="0" fontId="10" fillId="3" borderId="0" xfId="1" applyFont="1" applyFill="1" applyBorder="1" applyAlignment="1">
      <alignment horizontal="center" vertical="center"/>
    </xf>
    <xf numFmtId="0" fontId="2" fillId="3" borderId="0" xfId="1" applyFont="1" applyFill="1" applyBorder="1" applyAlignment="1" applyProtection="1">
      <alignment horizontal="left" vertical="center"/>
    </xf>
    <xf numFmtId="0" fontId="10" fillId="3" borderId="0" xfId="1" applyFont="1" applyFill="1" applyBorder="1" applyAlignment="1" applyProtection="1">
      <alignment horizontal="center" vertical="center"/>
    </xf>
    <xf numFmtId="0" fontId="4" fillId="3" borderId="5" xfId="1" applyFont="1" applyFill="1" applyBorder="1" applyAlignment="1" applyProtection="1">
      <alignment horizontal="center" vertical="center" wrapText="1"/>
    </xf>
    <xf numFmtId="0" fontId="4" fillId="3" borderId="8"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1" fontId="4" fillId="3" borderId="6" xfId="1" applyNumberFormat="1" applyFont="1" applyFill="1" applyBorder="1" applyAlignment="1" applyProtection="1">
      <alignment horizontal="center" vertical="center"/>
    </xf>
    <xf numFmtId="1" fontId="4" fillId="3" borderId="9" xfId="1" applyNumberFormat="1" applyFont="1" applyFill="1" applyBorder="1" applyAlignment="1" applyProtection="1">
      <alignment horizontal="center" vertical="center"/>
    </xf>
    <xf numFmtId="164" fontId="4" fillId="3" borderId="21" xfId="1" applyNumberFormat="1" applyFont="1" applyFill="1" applyBorder="1" applyAlignment="1" applyProtection="1">
      <alignment horizontal="center" vertical="center"/>
    </xf>
    <xf numFmtId="164" fontId="4" fillId="3" borderId="22" xfId="1" applyNumberFormat="1" applyFont="1" applyFill="1" applyBorder="1" applyAlignment="1" applyProtection="1">
      <alignment horizontal="center" vertical="center"/>
    </xf>
    <xf numFmtId="164" fontId="4" fillId="3" borderId="7" xfId="1" applyNumberFormat="1" applyFont="1" applyFill="1" applyBorder="1" applyAlignment="1" applyProtection="1">
      <alignment horizontal="center" vertical="center"/>
    </xf>
    <xf numFmtId="164" fontId="4" fillId="3" borderId="10" xfId="1" applyNumberFormat="1" applyFont="1" applyFill="1" applyBorder="1" applyAlignment="1" applyProtection="1">
      <alignment horizontal="center" vertical="center"/>
    </xf>
  </cellXfs>
  <cellStyles count="7">
    <cellStyle name="Comma 2 3" xfId="6" xr:uid="{00000000-0005-0000-0000-000001000000}"/>
    <cellStyle name="Normal" xfId="0" builtinId="0"/>
    <cellStyle name="Normal 2" xfId="2" xr:uid="{00000000-0005-0000-0000-000004000000}"/>
    <cellStyle name="Normal 2 2" xfId="1" xr:uid="{00000000-0005-0000-0000-000005000000}"/>
    <cellStyle name="Normal 6" xfId="3" xr:uid="{00000000-0005-0000-0000-000006000000}"/>
    <cellStyle name="Percent" xfId="5" builtinId="5"/>
    <cellStyle name="Percent 2" xfId="4" xr:uid="{00000000-0005-0000-0000-000008000000}"/>
  </cellStyles>
  <dxfs count="0"/>
  <tableStyles count="0" defaultTableStyle="TableStyleMedium2" defaultPivotStyle="PivotStyleLight16"/>
  <colors>
    <mruColors>
      <color rgb="FFD04E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22560</xdr:colOff>
      <xdr:row>1</xdr:row>
      <xdr:rowOff>7019</xdr:rowOff>
    </xdr:from>
    <xdr:to>
      <xdr:col>7</xdr:col>
      <xdr:colOff>115303</xdr:colOff>
      <xdr:row>5</xdr:row>
      <xdr:rowOff>103773</xdr:rowOff>
    </xdr:to>
    <xdr:pic>
      <xdr:nvPicPr>
        <xdr:cNvPr id="2" name="Picture 2">
          <a:extLst>
            <a:ext uri="{FF2B5EF4-FFF2-40B4-BE49-F238E27FC236}">
              <a16:creationId xmlns:a16="http://schemas.microsoft.com/office/drawing/2014/main" id="{C6C178C2-9C72-4C9B-8668-A57E145A13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3613" y="167440"/>
          <a:ext cx="1336006" cy="738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TEKON\SYS2\GENERAL\CONTRACT\JWILKEN\PAY\CIVIL\C1_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A"/>
      <sheetName val="PART B"/>
      <sheetName val="PART C"/>
      <sheetName val="SUMMARY"/>
      <sheetName val="E41"/>
      <sheetName val="G133"/>
      <sheetName val="VO"/>
      <sheetName val="SUMMARY OF V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G711"/>
  <sheetViews>
    <sheetView tabSelected="1" view="pageBreakPreview" zoomScale="110" zoomScaleNormal="100" zoomScaleSheetLayoutView="110" workbookViewId="0">
      <selection activeCell="F17" sqref="F17"/>
    </sheetView>
  </sheetViews>
  <sheetFormatPr defaultColWidth="12.5703125" defaultRowHeight="12.75"/>
  <cols>
    <col min="1" max="1" width="8.7109375" style="24" customWidth="1"/>
    <col min="2" max="2" width="12.7109375" style="24" customWidth="1"/>
    <col min="3" max="3" width="55.7109375" style="22" customWidth="1"/>
    <col min="4" max="4" width="7.7109375" style="24" customWidth="1"/>
    <col min="5" max="5" width="9.7109375" style="46" customWidth="1"/>
    <col min="6" max="7" width="17.28515625" style="26" customWidth="1"/>
    <col min="8" max="8" width="3.42578125" style="20" customWidth="1"/>
    <col min="9" max="256" width="12.5703125" style="20"/>
    <col min="257" max="257" width="7.140625" style="20" customWidth="1"/>
    <col min="258" max="258" width="9.5703125" style="20" customWidth="1"/>
    <col min="259" max="259" width="52" style="20" customWidth="1"/>
    <col min="260" max="260" width="6.7109375" style="20" customWidth="1"/>
    <col min="261" max="261" width="7.7109375" style="20" customWidth="1"/>
    <col min="262" max="262" width="11.42578125" style="20" customWidth="1"/>
    <col min="263" max="263" width="15" style="20" customWidth="1"/>
    <col min="264" max="264" width="3.42578125" style="20" customWidth="1"/>
    <col min="265" max="512" width="12.5703125" style="20"/>
    <col min="513" max="513" width="7.140625" style="20" customWidth="1"/>
    <col min="514" max="514" width="9.5703125" style="20" customWidth="1"/>
    <col min="515" max="515" width="52" style="20" customWidth="1"/>
    <col min="516" max="516" width="6.7109375" style="20" customWidth="1"/>
    <col min="517" max="517" width="7.7109375" style="20" customWidth="1"/>
    <col min="518" max="518" width="11.42578125" style="20" customWidth="1"/>
    <col min="519" max="519" width="15" style="20" customWidth="1"/>
    <col min="520" max="520" width="3.42578125" style="20" customWidth="1"/>
    <col min="521" max="768" width="12.5703125" style="20"/>
    <col min="769" max="769" width="7.140625" style="20" customWidth="1"/>
    <col min="770" max="770" width="9.5703125" style="20" customWidth="1"/>
    <col min="771" max="771" width="52" style="20" customWidth="1"/>
    <col min="772" max="772" width="6.7109375" style="20" customWidth="1"/>
    <col min="773" max="773" width="7.7109375" style="20" customWidth="1"/>
    <col min="774" max="774" width="11.42578125" style="20" customWidth="1"/>
    <col min="775" max="775" width="15" style="20" customWidth="1"/>
    <col min="776" max="776" width="3.42578125" style="20" customWidth="1"/>
    <col min="777" max="1024" width="12.5703125" style="20"/>
    <col min="1025" max="1025" width="7.140625" style="20" customWidth="1"/>
    <col min="1026" max="1026" width="9.5703125" style="20" customWidth="1"/>
    <col min="1027" max="1027" width="52" style="20" customWidth="1"/>
    <col min="1028" max="1028" width="6.7109375" style="20" customWidth="1"/>
    <col min="1029" max="1029" width="7.7109375" style="20" customWidth="1"/>
    <col min="1030" max="1030" width="11.42578125" style="20" customWidth="1"/>
    <col min="1031" max="1031" width="15" style="20" customWidth="1"/>
    <col min="1032" max="1032" width="3.42578125" style="20" customWidth="1"/>
    <col min="1033" max="1280" width="12.5703125" style="20"/>
    <col min="1281" max="1281" width="7.140625" style="20" customWidth="1"/>
    <col min="1282" max="1282" width="9.5703125" style="20" customWidth="1"/>
    <col min="1283" max="1283" width="52" style="20" customWidth="1"/>
    <col min="1284" max="1284" width="6.7109375" style="20" customWidth="1"/>
    <col min="1285" max="1285" width="7.7109375" style="20" customWidth="1"/>
    <col min="1286" max="1286" width="11.42578125" style="20" customWidth="1"/>
    <col min="1287" max="1287" width="15" style="20" customWidth="1"/>
    <col min="1288" max="1288" width="3.42578125" style="20" customWidth="1"/>
    <col min="1289" max="1536" width="12.5703125" style="20"/>
    <col min="1537" max="1537" width="7.140625" style="20" customWidth="1"/>
    <col min="1538" max="1538" width="9.5703125" style="20" customWidth="1"/>
    <col min="1539" max="1539" width="52" style="20" customWidth="1"/>
    <col min="1540" max="1540" width="6.7109375" style="20" customWidth="1"/>
    <col min="1541" max="1541" width="7.7109375" style="20" customWidth="1"/>
    <col min="1542" max="1542" width="11.42578125" style="20" customWidth="1"/>
    <col min="1543" max="1543" width="15" style="20" customWidth="1"/>
    <col min="1544" max="1544" width="3.42578125" style="20" customWidth="1"/>
    <col min="1545" max="1792" width="12.5703125" style="20"/>
    <col min="1793" max="1793" width="7.140625" style="20" customWidth="1"/>
    <col min="1794" max="1794" width="9.5703125" style="20" customWidth="1"/>
    <col min="1795" max="1795" width="52" style="20" customWidth="1"/>
    <col min="1796" max="1796" width="6.7109375" style="20" customWidth="1"/>
    <col min="1797" max="1797" width="7.7109375" style="20" customWidth="1"/>
    <col min="1798" max="1798" width="11.42578125" style="20" customWidth="1"/>
    <col min="1799" max="1799" width="15" style="20" customWidth="1"/>
    <col min="1800" max="1800" width="3.42578125" style="20" customWidth="1"/>
    <col min="1801" max="2048" width="12.5703125" style="20"/>
    <col min="2049" max="2049" width="7.140625" style="20" customWidth="1"/>
    <col min="2050" max="2050" width="9.5703125" style="20" customWidth="1"/>
    <col min="2051" max="2051" width="52" style="20" customWidth="1"/>
    <col min="2052" max="2052" width="6.7109375" style="20" customWidth="1"/>
    <col min="2053" max="2053" width="7.7109375" style="20" customWidth="1"/>
    <col min="2054" max="2054" width="11.42578125" style="20" customWidth="1"/>
    <col min="2055" max="2055" width="15" style="20" customWidth="1"/>
    <col min="2056" max="2056" width="3.42578125" style="20" customWidth="1"/>
    <col min="2057" max="2304" width="12.5703125" style="20"/>
    <col min="2305" max="2305" width="7.140625" style="20" customWidth="1"/>
    <col min="2306" max="2306" width="9.5703125" style="20" customWidth="1"/>
    <col min="2307" max="2307" width="52" style="20" customWidth="1"/>
    <col min="2308" max="2308" width="6.7109375" style="20" customWidth="1"/>
    <col min="2309" max="2309" width="7.7109375" style="20" customWidth="1"/>
    <col min="2310" max="2310" width="11.42578125" style="20" customWidth="1"/>
    <col min="2311" max="2311" width="15" style="20" customWidth="1"/>
    <col min="2312" max="2312" width="3.42578125" style="20" customWidth="1"/>
    <col min="2313" max="2560" width="12.5703125" style="20"/>
    <col min="2561" max="2561" width="7.140625" style="20" customWidth="1"/>
    <col min="2562" max="2562" width="9.5703125" style="20" customWidth="1"/>
    <col min="2563" max="2563" width="52" style="20" customWidth="1"/>
    <col min="2564" max="2564" width="6.7109375" style="20" customWidth="1"/>
    <col min="2565" max="2565" width="7.7109375" style="20" customWidth="1"/>
    <col min="2566" max="2566" width="11.42578125" style="20" customWidth="1"/>
    <col min="2567" max="2567" width="15" style="20" customWidth="1"/>
    <col min="2568" max="2568" width="3.42578125" style="20" customWidth="1"/>
    <col min="2569" max="2816" width="12.5703125" style="20"/>
    <col min="2817" max="2817" width="7.140625" style="20" customWidth="1"/>
    <col min="2818" max="2818" width="9.5703125" style="20" customWidth="1"/>
    <col min="2819" max="2819" width="52" style="20" customWidth="1"/>
    <col min="2820" max="2820" width="6.7109375" style="20" customWidth="1"/>
    <col min="2821" max="2821" width="7.7109375" style="20" customWidth="1"/>
    <col min="2822" max="2822" width="11.42578125" style="20" customWidth="1"/>
    <col min="2823" max="2823" width="15" style="20" customWidth="1"/>
    <col min="2824" max="2824" width="3.42578125" style="20" customWidth="1"/>
    <col min="2825" max="3072" width="12.5703125" style="20"/>
    <col min="3073" max="3073" width="7.140625" style="20" customWidth="1"/>
    <col min="3074" max="3074" width="9.5703125" style="20" customWidth="1"/>
    <col min="3075" max="3075" width="52" style="20" customWidth="1"/>
    <col min="3076" max="3076" width="6.7109375" style="20" customWidth="1"/>
    <col min="3077" max="3077" width="7.7109375" style="20" customWidth="1"/>
    <col min="3078" max="3078" width="11.42578125" style="20" customWidth="1"/>
    <col min="3079" max="3079" width="15" style="20" customWidth="1"/>
    <col min="3080" max="3080" width="3.42578125" style="20" customWidth="1"/>
    <col min="3081" max="3328" width="12.5703125" style="20"/>
    <col min="3329" max="3329" width="7.140625" style="20" customWidth="1"/>
    <col min="3330" max="3330" width="9.5703125" style="20" customWidth="1"/>
    <col min="3331" max="3331" width="52" style="20" customWidth="1"/>
    <col min="3332" max="3332" width="6.7109375" style="20" customWidth="1"/>
    <col min="3333" max="3333" width="7.7109375" style="20" customWidth="1"/>
    <col min="3334" max="3334" width="11.42578125" style="20" customWidth="1"/>
    <col min="3335" max="3335" width="15" style="20" customWidth="1"/>
    <col min="3336" max="3336" width="3.42578125" style="20" customWidth="1"/>
    <col min="3337" max="3584" width="12.5703125" style="20"/>
    <col min="3585" max="3585" width="7.140625" style="20" customWidth="1"/>
    <col min="3586" max="3586" width="9.5703125" style="20" customWidth="1"/>
    <col min="3587" max="3587" width="52" style="20" customWidth="1"/>
    <col min="3588" max="3588" width="6.7109375" style="20" customWidth="1"/>
    <col min="3589" max="3589" width="7.7109375" style="20" customWidth="1"/>
    <col min="3590" max="3590" width="11.42578125" style="20" customWidth="1"/>
    <col min="3591" max="3591" width="15" style="20" customWidth="1"/>
    <col min="3592" max="3592" width="3.42578125" style="20" customWidth="1"/>
    <col min="3593" max="3840" width="12.5703125" style="20"/>
    <col min="3841" max="3841" width="7.140625" style="20" customWidth="1"/>
    <col min="3842" max="3842" width="9.5703125" style="20" customWidth="1"/>
    <col min="3843" max="3843" width="52" style="20" customWidth="1"/>
    <col min="3844" max="3844" width="6.7109375" style="20" customWidth="1"/>
    <col min="3845" max="3845" width="7.7109375" style="20" customWidth="1"/>
    <col min="3846" max="3846" width="11.42578125" style="20" customWidth="1"/>
    <col min="3847" max="3847" width="15" style="20" customWidth="1"/>
    <col min="3848" max="3848" width="3.42578125" style="20" customWidth="1"/>
    <col min="3849" max="4096" width="12.5703125" style="20"/>
    <col min="4097" max="4097" width="7.140625" style="20" customWidth="1"/>
    <col min="4098" max="4098" width="9.5703125" style="20" customWidth="1"/>
    <col min="4099" max="4099" width="52" style="20" customWidth="1"/>
    <col min="4100" max="4100" width="6.7109375" style="20" customWidth="1"/>
    <col min="4101" max="4101" width="7.7109375" style="20" customWidth="1"/>
    <col min="4102" max="4102" width="11.42578125" style="20" customWidth="1"/>
    <col min="4103" max="4103" width="15" style="20" customWidth="1"/>
    <col min="4104" max="4104" width="3.42578125" style="20" customWidth="1"/>
    <col min="4105" max="4352" width="12.5703125" style="20"/>
    <col min="4353" max="4353" width="7.140625" style="20" customWidth="1"/>
    <col min="4354" max="4354" width="9.5703125" style="20" customWidth="1"/>
    <col min="4355" max="4355" width="52" style="20" customWidth="1"/>
    <col min="4356" max="4356" width="6.7109375" style="20" customWidth="1"/>
    <col min="4357" max="4357" width="7.7109375" style="20" customWidth="1"/>
    <col min="4358" max="4358" width="11.42578125" style="20" customWidth="1"/>
    <col min="4359" max="4359" width="15" style="20" customWidth="1"/>
    <col min="4360" max="4360" width="3.42578125" style="20" customWidth="1"/>
    <col min="4361" max="4608" width="12.5703125" style="20"/>
    <col min="4609" max="4609" width="7.140625" style="20" customWidth="1"/>
    <col min="4610" max="4610" width="9.5703125" style="20" customWidth="1"/>
    <col min="4611" max="4611" width="52" style="20" customWidth="1"/>
    <col min="4612" max="4612" width="6.7109375" style="20" customWidth="1"/>
    <col min="4613" max="4613" width="7.7109375" style="20" customWidth="1"/>
    <col min="4614" max="4614" width="11.42578125" style="20" customWidth="1"/>
    <col min="4615" max="4615" width="15" style="20" customWidth="1"/>
    <col min="4616" max="4616" width="3.42578125" style="20" customWidth="1"/>
    <col min="4617" max="4864" width="12.5703125" style="20"/>
    <col min="4865" max="4865" width="7.140625" style="20" customWidth="1"/>
    <col min="4866" max="4866" width="9.5703125" style="20" customWidth="1"/>
    <col min="4867" max="4867" width="52" style="20" customWidth="1"/>
    <col min="4868" max="4868" width="6.7109375" style="20" customWidth="1"/>
    <col min="4869" max="4869" width="7.7109375" style="20" customWidth="1"/>
    <col min="4870" max="4870" width="11.42578125" style="20" customWidth="1"/>
    <col min="4871" max="4871" width="15" style="20" customWidth="1"/>
    <col min="4872" max="4872" width="3.42578125" style="20" customWidth="1"/>
    <col min="4873" max="5120" width="12.5703125" style="20"/>
    <col min="5121" max="5121" width="7.140625" style="20" customWidth="1"/>
    <col min="5122" max="5122" width="9.5703125" style="20" customWidth="1"/>
    <col min="5123" max="5123" width="52" style="20" customWidth="1"/>
    <col min="5124" max="5124" width="6.7109375" style="20" customWidth="1"/>
    <col min="5125" max="5125" width="7.7109375" style="20" customWidth="1"/>
    <col min="5126" max="5126" width="11.42578125" style="20" customWidth="1"/>
    <col min="5127" max="5127" width="15" style="20" customWidth="1"/>
    <col min="5128" max="5128" width="3.42578125" style="20" customWidth="1"/>
    <col min="5129" max="5376" width="12.5703125" style="20"/>
    <col min="5377" max="5377" width="7.140625" style="20" customWidth="1"/>
    <col min="5378" max="5378" width="9.5703125" style="20" customWidth="1"/>
    <col min="5379" max="5379" width="52" style="20" customWidth="1"/>
    <col min="5380" max="5380" width="6.7109375" style="20" customWidth="1"/>
    <col min="5381" max="5381" width="7.7109375" style="20" customWidth="1"/>
    <col min="5382" max="5382" width="11.42578125" style="20" customWidth="1"/>
    <col min="5383" max="5383" width="15" style="20" customWidth="1"/>
    <col min="5384" max="5384" width="3.42578125" style="20" customWidth="1"/>
    <col min="5385" max="5632" width="12.5703125" style="20"/>
    <col min="5633" max="5633" width="7.140625" style="20" customWidth="1"/>
    <col min="5634" max="5634" width="9.5703125" style="20" customWidth="1"/>
    <col min="5635" max="5635" width="52" style="20" customWidth="1"/>
    <col min="5636" max="5636" width="6.7109375" style="20" customWidth="1"/>
    <col min="5637" max="5637" width="7.7109375" style="20" customWidth="1"/>
    <col min="5638" max="5638" width="11.42578125" style="20" customWidth="1"/>
    <col min="5639" max="5639" width="15" style="20" customWidth="1"/>
    <col min="5640" max="5640" width="3.42578125" style="20" customWidth="1"/>
    <col min="5641" max="5888" width="12.5703125" style="20"/>
    <col min="5889" max="5889" width="7.140625" style="20" customWidth="1"/>
    <col min="5890" max="5890" width="9.5703125" style="20" customWidth="1"/>
    <col min="5891" max="5891" width="52" style="20" customWidth="1"/>
    <col min="5892" max="5892" width="6.7109375" style="20" customWidth="1"/>
    <col min="5893" max="5893" width="7.7109375" style="20" customWidth="1"/>
    <col min="5894" max="5894" width="11.42578125" style="20" customWidth="1"/>
    <col min="5895" max="5895" width="15" style="20" customWidth="1"/>
    <col min="5896" max="5896" width="3.42578125" style="20" customWidth="1"/>
    <col min="5897" max="6144" width="12.5703125" style="20"/>
    <col min="6145" max="6145" width="7.140625" style="20" customWidth="1"/>
    <col min="6146" max="6146" width="9.5703125" style="20" customWidth="1"/>
    <col min="6147" max="6147" width="52" style="20" customWidth="1"/>
    <col min="6148" max="6148" width="6.7109375" style="20" customWidth="1"/>
    <col min="6149" max="6149" width="7.7109375" style="20" customWidth="1"/>
    <col min="6150" max="6150" width="11.42578125" style="20" customWidth="1"/>
    <col min="6151" max="6151" width="15" style="20" customWidth="1"/>
    <col min="6152" max="6152" width="3.42578125" style="20" customWidth="1"/>
    <col min="6153" max="6400" width="12.5703125" style="20"/>
    <col min="6401" max="6401" width="7.140625" style="20" customWidth="1"/>
    <col min="6402" max="6402" width="9.5703125" style="20" customWidth="1"/>
    <col min="6403" max="6403" width="52" style="20" customWidth="1"/>
    <col min="6404" max="6404" width="6.7109375" style="20" customWidth="1"/>
    <col min="6405" max="6405" width="7.7109375" style="20" customWidth="1"/>
    <col min="6406" max="6406" width="11.42578125" style="20" customWidth="1"/>
    <col min="6407" max="6407" width="15" style="20" customWidth="1"/>
    <col min="6408" max="6408" width="3.42578125" style="20" customWidth="1"/>
    <col min="6409" max="6656" width="12.5703125" style="20"/>
    <col min="6657" max="6657" width="7.140625" style="20" customWidth="1"/>
    <col min="6658" max="6658" width="9.5703125" style="20" customWidth="1"/>
    <col min="6659" max="6659" width="52" style="20" customWidth="1"/>
    <col min="6660" max="6660" width="6.7109375" style="20" customWidth="1"/>
    <col min="6661" max="6661" width="7.7109375" style="20" customWidth="1"/>
    <col min="6662" max="6662" width="11.42578125" style="20" customWidth="1"/>
    <col min="6663" max="6663" width="15" style="20" customWidth="1"/>
    <col min="6664" max="6664" width="3.42578125" style="20" customWidth="1"/>
    <col min="6665" max="6912" width="12.5703125" style="20"/>
    <col min="6913" max="6913" width="7.140625" style="20" customWidth="1"/>
    <col min="6914" max="6914" width="9.5703125" style="20" customWidth="1"/>
    <col min="6915" max="6915" width="52" style="20" customWidth="1"/>
    <col min="6916" max="6916" width="6.7109375" style="20" customWidth="1"/>
    <col min="6917" max="6917" width="7.7109375" style="20" customWidth="1"/>
    <col min="6918" max="6918" width="11.42578125" style="20" customWidth="1"/>
    <col min="6919" max="6919" width="15" style="20" customWidth="1"/>
    <col min="6920" max="6920" width="3.42578125" style="20" customWidth="1"/>
    <col min="6921" max="7168" width="12.5703125" style="20"/>
    <col min="7169" max="7169" width="7.140625" style="20" customWidth="1"/>
    <col min="7170" max="7170" width="9.5703125" style="20" customWidth="1"/>
    <col min="7171" max="7171" width="52" style="20" customWidth="1"/>
    <col min="7172" max="7172" width="6.7109375" style="20" customWidth="1"/>
    <col min="7173" max="7173" width="7.7109375" style="20" customWidth="1"/>
    <col min="7174" max="7174" width="11.42578125" style="20" customWidth="1"/>
    <col min="7175" max="7175" width="15" style="20" customWidth="1"/>
    <col min="7176" max="7176" width="3.42578125" style="20" customWidth="1"/>
    <col min="7177" max="7424" width="12.5703125" style="20"/>
    <col min="7425" max="7425" width="7.140625" style="20" customWidth="1"/>
    <col min="7426" max="7426" width="9.5703125" style="20" customWidth="1"/>
    <col min="7427" max="7427" width="52" style="20" customWidth="1"/>
    <col min="7428" max="7428" width="6.7109375" style="20" customWidth="1"/>
    <col min="7429" max="7429" width="7.7109375" style="20" customWidth="1"/>
    <col min="7430" max="7430" width="11.42578125" style="20" customWidth="1"/>
    <col min="7431" max="7431" width="15" style="20" customWidth="1"/>
    <col min="7432" max="7432" width="3.42578125" style="20" customWidth="1"/>
    <col min="7433" max="7680" width="12.5703125" style="20"/>
    <col min="7681" max="7681" width="7.140625" style="20" customWidth="1"/>
    <col min="7682" max="7682" width="9.5703125" style="20" customWidth="1"/>
    <col min="7683" max="7683" width="52" style="20" customWidth="1"/>
    <col min="7684" max="7684" width="6.7109375" style="20" customWidth="1"/>
    <col min="7685" max="7685" width="7.7109375" style="20" customWidth="1"/>
    <col min="7686" max="7686" width="11.42578125" style="20" customWidth="1"/>
    <col min="7687" max="7687" width="15" style="20" customWidth="1"/>
    <col min="7688" max="7688" width="3.42578125" style="20" customWidth="1"/>
    <col min="7689" max="7936" width="12.5703125" style="20"/>
    <col min="7937" max="7937" width="7.140625" style="20" customWidth="1"/>
    <col min="7938" max="7938" width="9.5703125" style="20" customWidth="1"/>
    <col min="7939" max="7939" width="52" style="20" customWidth="1"/>
    <col min="7940" max="7940" width="6.7109375" style="20" customWidth="1"/>
    <col min="7941" max="7941" width="7.7109375" style="20" customWidth="1"/>
    <col min="7942" max="7942" width="11.42578125" style="20" customWidth="1"/>
    <col min="7943" max="7943" width="15" style="20" customWidth="1"/>
    <col min="7944" max="7944" width="3.42578125" style="20" customWidth="1"/>
    <col min="7945" max="8192" width="12.5703125" style="20"/>
    <col min="8193" max="8193" width="7.140625" style="20" customWidth="1"/>
    <col min="8194" max="8194" width="9.5703125" style="20" customWidth="1"/>
    <col min="8195" max="8195" width="52" style="20" customWidth="1"/>
    <col min="8196" max="8196" width="6.7109375" style="20" customWidth="1"/>
    <col min="8197" max="8197" width="7.7109375" style="20" customWidth="1"/>
    <col min="8198" max="8198" width="11.42578125" style="20" customWidth="1"/>
    <col min="8199" max="8199" width="15" style="20" customWidth="1"/>
    <col min="8200" max="8200" width="3.42578125" style="20" customWidth="1"/>
    <col min="8201" max="8448" width="12.5703125" style="20"/>
    <col min="8449" max="8449" width="7.140625" style="20" customWidth="1"/>
    <col min="8450" max="8450" width="9.5703125" style="20" customWidth="1"/>
    <col min="8451" max="8451" width="52" style="20" customWidth="1"/>
    <col min="8452" max="8452" width="6.7109375" style="20" customWidth="1"/>
    <col min="8453" max="8453" width="7.7109375" style="20" customWidth="1"/>
    <col min="8454" max="8454" width="11.42578125" style="20" customWidth="1"/>
    <col min="8455" max="8455" width="15" style="20" customWidth="1"/>
    <col min="8456" max="8456" width="3.42578125" style="20" customWidth="1"/>
    <col min="8457" max="8704" width="12.5703125" style="20"/>
    <col min="8705" max="8705" width="7.140625" style="20" customWidth="1"/>
    <col min="8706" max="8706" width="9.5703125" style="20" customWidth="1"/>
    <col min="8707" max="8707" width="52" style="20" customWidth="1"/>
    <col min="8708" max="8708" width="6.7109375" style="20" customWidth="1"/>
    <col min="8709" max="8709" width="7.7109375" style="20" customWidth="1"/>
    <col min="8710" max="8710" width="11.42578125" style="20" customWidth="1"/>
    <col min="8711" max="8711" width="15" style="20" customWidth="1"/>
    <col min="8712" max="8712" width="3.42578125" style="20" customWidth="1"/>
    <col min="8713" max="8960" width="12.5703125" style="20"/>
    <col min="8961" max="8961" width="7.140625" style="20" customWidth="1"/>
    <col min="8962" max="8962" width="9.5703125" style="20" customWidth="1"/>
    <col min="8963" max="8963" width="52" style="20" customWidth="1"/>
    <col min="8964" max="8964" width="6.7109375" style="20" customWidth="1"/>
    <col min="8965" max="8965" width="7.7109375" style="20" customWidth="1"/>
    <col min="8966" max="8966" width="11.42578125" style="20" customWidth="1"/>
    <col min="8967" max="8967" width="15" style="20" customWidth="1"/>
    <col min="8968" max="8968" width="3.42578125" style="20" customWidth="1"/>
    <col min="8969" max="9216" width="12.5703125" style="20"/>
    <col min="9217" max="9217" width="7.140625" style="20" customWidth="1"/>
    <col min="9218" max="9218" width="9.5703125" style="20" customWidth="1"/>
    <col min="9219" max="9219" width="52" style="20" customWidth="1"/>
    <col min="9220" max="9220" width="6.7109375" style="20" customWidth="1"/>
    <col min="9221" max="9221" width="7.7109375" style="20" customWidth="1"/>
    <col min="9222" max="9222" width="11.42578125" style="20" customWidth="1"/>
    <col min="9223" max="9223" width="15" style="20" customWidth="1"/>
    <col min="9224" max="9224" width="3.42578125" style="20" customWidth="1"/>
    <col min="9225" max="9472" width="12.5703125" style="20"/>
    <col min="9473" max="9473" width="7.140625" style="20" customWidth="1"/>
    <col min="9474" max="9474" width="9.5703125" style="20" customWidth="1"/>
    <col min="9475" max="9475" width="52" style="20" customWidth="1"/>
    <col min="9476" max="9476" width="6.7109375" style="20" customWidth="1"/>
    <col min="9477" max="9477" width="7.7109375" style="20" customWidth="1"/>
    <col min="9478" max="9478" width="11.42578125" style="20" customWidth="1"/>
    <col min="9479" max="9479" width="15" style="20" customWidth="1"/>
    <col min="9480" max="9480" width="3.42578125" style="20" customWidth="1"/>
    <col min="9481" max="9728" width="12.5703125" style="20"/>
    <col min="9729" max="9729" width="7.140625" style="20" customWidth="1"/>
    <col min="9730" max="9730" width="9.5703125" style="20" customWidth="1"/>
    <col min="9731" max="9731" width="52" style="20" customWidth="1"/>
    <col min="9732" max="9732" width="6.7109375" style="20" customWidth="1"/>
    <col min="9733" max="9733" width="7.7109375" style="20" customWidth="1"/>
    <col min="9734" max="9734" width="11.42578125" style="20" customWidth="1"/>
    <col min="9735" max="9735" width="15" style="20" customWidth="1"/>
    <col min="9736" max="9736" width="3.42578125" style="20" customWidth="1"/>
    <col min="9737" max="9984" width="12.5703125" style="20"/>
    <col min="9985" max="9985" width="7.140625" style="20" customWidth="1"/>
    <col min="9986" max="9986" width="9.5703125" style="20" customWidth="1"/>
    <col min="9987" max="9987" width="52" style="20" customWidth="1"/>
    <col min="9988" max="9988" width="6.7109375" style="20" customWidth="1"/>
    <col min="9989" max="9989" width="7.7109375" style="20" customWidth="1"/>
    <col min="9990" max="9990" width="11.42578125" style="20" customWidth="1"/>
    <col min="9991" max="9991" width="15" style="20" customWidth="1"/>
    <col min="9992" max="9992" width="3.42578125" style="20" customWidth="1"/>
    <col min="9993" max="10240" width="12.5703125" style="20"/>
    <col min="10241" max="10241" width="7.140625" style="20" customWidth="1"/>
    <col min="10242" max="10242" width="9.5703125" style="20" customWidth="1"/>
    <col min="10243" max="10243" width="52" style="20" customWidth="1"/>
    <col min="10244" max="10244" width="6.7109375" style="20" customWidth="1"/>
    <col min="10245" max="10245" width="7.7109375" style="20" customWidth="1"/>
    <col min="10246" max="10246" width="11.42578125" style="20" customWidth="1"/>
    <col min="10247" max="10247" width="15" style="20" customWidth="1"/>
    <col min="10248" max="10248" width="3.42578125" style="20" customWidth="1"/>
    <col min="10249" max="10496" width="12.5703125" style="20"/>
    <col min="10497" max="10497" width="7.140625" style="20" customWidth="1"/>
    <col min="10498" max="10498" width="9.5703125" style="20" customWidth="1"/>
    <col min="10499" max="10499" width="52" style="20" customWidth="1"/>
    <col min="10500" max="10500" width="6.7109375" style="20" customWidth="1"/>
    <col min="10501" max="10501" width="7.7109375" style="20" customWidth="1"/>
    <col min="10502" max="10502" width="11.42578125" style="20" customWidth="1"/>
    <col min="10503" max="10503" width="15" style="20" customWidth="1"/>
    <col min="10504" max="10504" width="3.42578125" style="20" customWidth="1"/>
    <col min="10505" max="10752" width="12.5703125" style="20"/>
    <col min="10753" max="10753" width="7.140625" style="20" customWidth="1"/>
    <col min="10754" max="10754" width="9.5703125" style="20" customWidth="1"/>
    <col min="10755" max="10755" width="52" style="20" customWidth="1"/>
    <col min="10756" max="10756" width="6.7109375" style="20" customWidth="1"/>
    <col min="10757" max="10757" width="7.7109375" style="20" customWidth="1"/>
    <col min="10758" max="10758" width="11.42578125" style="20" customWidth="1"/>
    <col min="10759" max="10759" width="15" style="20" customWidth="1"/>
    <col min="10760" max="10760" width="3.42578125" style="20" customWidth="1"/>
    <col min="10761" max="11008" width="12.5703125" style="20"/>
    <col min="11009" max="11009" width="7.140625" style="20" customWidth="1"/>
    <col min="11010" max="11010" width="9.5703125" style="20" customWidth="1"/>
    <col min="11011" max="11011" width="52" style="20" customWidth="1"/>
    <col min="11012" max="11012" width="6.7109375" style="20" customWidth="1"/>
    <col min="11013" max="11013" width="7.7109375" style="20" customWidth="1"/>
    <col min="11014" max="11014" width="11.42578125" style="20" customWidth="1"/>
    <col min="11015" max="11015" width="15" style="20" customWidth="1"/>
    <col min="11016" max="11016" width="3.42578125" style="20" customWidth="1"/>
    <col min="11017" max="11264" width="12.5703125" style="20"/>
    <col min="11265" max="11265" width="7.140625" style="20" customWidth="1"/>
    <col min="11266" max="11266" width="9.5703125" style="20" customWidth="1"/>
    <col min="11267" max="11267" width="52" style="20" customWidth="1"/>
    <col min="11268" max="11268" width="6.7109375" style="20" customWidth="1"/>
    <col min="11269" max="11269" width="7.7109375" style="20" customWidth="1"/>
    <col min="11270" max="11270" width="11.42578125" style="20" customWidth="1"/>
    <col min="11271" max="11271" width="15" style="20" customWidth="1"/>
    <col min="11272" max="11272" width="3.42578125" style="20" customWidth="1"/>
    <col min="11273" max="11520" width="12.5703125" style="20"/>
    <col min="11521" max="11521" width="7.140625" style="20" customWidth="1"/>
    <col min="11522" max="11522" width="9.5703125" style="20" customWidth="1"/>
    <col min="11523" max="11523" width="52" style="20" customWidth="1"/>
    <col min="11524" max="11524" width="6.7109375" style="20" customWidth="1"/>
    <col min="11525" max="11525" width="7.7109375" style="20" customWidth="1"/>
    <col min="11526" max="11526" width="11.42578125" style="20" customWidth="1"/>
    <col min="11527" max="11527" width="15" style="20" customWidth="1"/>
    <col min="11528" max="11528" width="3.42578125" style="20" customWidth="1"/>
    <col min="11529" max="11776" width="12.5703125" style="20"/>
    <col min="11777" max="11777" width="7.140625" style="20" customWidth="1"/>
    <col min="11778" max="11778" width="9.5703125" style="20" customWidth="1"/>
    <col min="11779" max="11779" width="52" style="20" customWidth="1"/>
    <col min="11780" max="11780" width="6.7109375" style="20" customWidth="1"/>
    <col min="11781" max="11781" width="7.7109375" style="20" customWidth="1"/>
    <col min="11782" max="11782" width="11.42578125" style="20" customWidth="1"/>
    <col min="11783" max="11783" width="15" style="20" customWidth="1"/>
    <col min="11784" max="11784" width="3.42578125" style="20" customWidth="1"/>
    <col min="11785" max="12032" width="12.5703125" style="20"/>
    <col min="12033" max="12033" width="7.140625" style="20" customWidth="1"/>
    <col min="12034" max="12034" width="9.5703125" style="20" customWidth="1"/>
    <col min="12035" max="12035" width="52" style="20" customWidth="1"/>
    <col min="12036" max="12036" width="6.7109375" style="20" customWidth="1"/>
    <col min="12037" max="12037" width="7.7109375" style="20" customWidth="1"/>
    <col min="12038" max="12038" width="11.42578125" style="20" customWidth="1"/>
    <col min="12039" max="12039" width="15" style="20" customWidth="1"/>
    <col min="12040" max="12040" width="3.42578125" style="20" customWidth="1"/>
    <col min="12041" max="12288" width="12.5703125" style="20"/>
    <col min="12289" max="12289" width="7.140625" style="20" customWidth="1"/>
    <col min="12290" max="12290" width="9.5703125" style="20" customWidth="1"/>
    <col min="12291" max="12291" width="52" style="20" customWidth="1"/>
    <col min="12292" max="12292" width="6.7109375" style="20" customWidth="1"/>
    <col min="12293" max="12293" width="7.7109375" style="20" customWidth="1"/>
    <col min="12294" max="12294" width="11.42578125" style="20" customWidth="1"/>
    <col min="12295" max="12295" width="15" style="20" customWidth="1"/>
    <col min="12296" max="12296" width="3.42578125" style="20" customWidth="1"/>
    <col min="12297" max="12544" width="12.5703125" style="20"/>
    <col min="12545" max="12545" width="7.140625" style="20" customWidth="1"/>
    <col min="12546" max="12546" width="9.5703125" style="20" customWidth="1"/>
    <col min="12547" max="12547" width="52" style="20" customWidth="1"/>
    <col min="12548" max="12548" width="6.7109375" style="20" customWidth="1"/>
    <col min="12549" max="12549" width="7.7109375" style="20" customWidth="1"/>
    <col min="12550" max="12550" width="11.42578125" style="20" customWidth="1"/>
    <col min="12551" max="12551" width="15" style="20" customWidth="1"/>
    <col min="12552" max="12552" width="3.42578125" style="20" customWidth="1"/>
    <col min="12553" max="12800" width="12.5703125" style="20"/>
    <col min="12801" max="12801" width="7.140625" style="20" customWidth="1"/>
    <col min="12802" max="12802" width="9.5703125" style="20" customWidth="1"/>
    <col min="12803" max="12803" width="52" style="20" customWidth="1"/>
    <col min="12804" max="12804" width="6.7109375" style="20" customWidth="1"/>
    <col min="12805" max="12805" width="7.7109375" style="20" customWidth="1"/>
    <col min="12806" max="12806" width="11.42578125" style="20" customWidth="1"/>
    <col min="12807" max="12807" width="15" style="20" customWidth="1"/>
    <col min="12808" max="12808" width="3.42578125" style="20" customWidth="1"/>
    <col min="12809" max="13056" width="12.5703125" style="20"/>
    <col min="13057" max="13057" width="7.140625" style="20" customWidth="1"/>
    <col min="13058" max="13058" width="9.5703125" style="20" customWidth="1"/>
    <col min="13059" max="13059" width="52" style="20" customWidth="1"/>
    <col min="13060" max="13060" width="6.7109375" style="20" customWidth="1"/>
    <col min="13061" max="13061" width="7.7109375" style="20" customWidth="1"/>
    <col min="13062" max="13062" width="11.42578125" style="20" customWidth="1"/>
    <col min="13063" max="13063" width="15" style="20" customWidth="1"/>
    <col min="13064" max="13064" width="3.42578125" style="20" customWidth="1"/>
    <col min="13065" max="13312" width="12.5703125" style="20"/>
    <col min="13313" max="13313" width="7.140625" style="20" customWidth="1"/>
    <col min="13314" max="13314" width="9.5703125" style="20" customWidth="1"/>
    <col min="13315" max="13315" width="52" style="20" customWidth="1"/>
    <col min="13316" max="13316" width="6.7109375" style="20" customWidth="1"/>
    <col min="13317" max="13317" width="7.7109375" style="20" customWidth="1"/>
    <col min="13318" max="13318" width="11.42578125" style="20" customWidth="1"/>
    <col min="13319" max="13319" width="15" style="20" customWidth="1"/>
    <col min="13320" max="13320" width="3.42578125" style="20" customWidth="1"/>
    <col min="13321" max="13568" width="12.5703125" style="20"/>
    <col min="13569" max="13569" width="7.140625" style="20" customWidth="1"/>
    <col min="13570" max="13570" width="9.5703125" style="20" customWidth="1"/>
    <col min="13571" max="13571" width="52" style="20" customWidth="1"/>
    <col min="13572" max="13572" width="6.7109375" style="20" customWidth="1"/>
    <col min="13573" max="13573" width="7.7109375" style="20" customWidth="1"/>
    <col min="13574" max="13574" width="11.42578125" style="20" customWidth="1"/>
    <col min="13575" max="13575" width="15" style="20" customWidth="1"/>
    <col min="13576" max="13576" width="3.42578125" style="20" customWidth="1"/>
    <col min="13577" max="13824" width="12.5703125" style="20"/>
    <col min="13825" max="13825" width="7.140625" style="20" customWidth="1"/>
    <col min="13826" max="13826" width="9.5703125" style="20" customWidth="1"/>
    <col min="13827" max="13827" width="52" style="20" customWidth="1"/>
    <col min="13828" max="13828" width="6.7109375" style="20" customWidth="1"/>
    <col min="13829" max="13829" width="7.7109375" style="20" customWidth="1"/>
    <col min="13830" max="13830" width="11.42578125" style="20" customWidth="1"/>
    <col min="13831" max="13831" width="15" style="20" customWidth="1"/>
    <col min="13832" max="13832" width="3.42578125" style="20" customWidth="1"/>
    <col min="13833" max="14080" width="12.5703125" style="20"/>
    <col min="14081" max="14081" width="7.140625" style="20" customWidth="1"/>
    <col min="14082" max="14082" width="9.5703125" style="20" customWidth="1"/>
    <col min="14083" max="14083" width="52" style="20" customWidth="1"/>
    <col min="14084" max="14084" width="6.7109375" style="20" customWidth="1"/>
    <col min="14085" max="14085" width="7.7109375" style="20" customWidth="1"/>
    <col min="14086" max="14086" width="11.42578125" style="20" customWidth="1"/>
    <col min="14087" max="14087" width="15" style="20" customWidth="1"/>
    <col min="14088" max="14088" width="3.42578125" style="20" customWidth="1"/>
    <col min="14089" max="14336" width="12.5703125" style="20"/>
    <col min="14337" max="14337" width="7.140625" style="20" customWidth="1"/>
    <col min="14338" max="14338" width="9.5703125" style="20" customWidth="1"/>
    <col min="14339" max="14339" width="52" style="20" customWidth="1"/>
    <col min="14340" max="14340" width="6.7109375" style="20" customWidth="1"/>
    <col min="14341" max="14341" width="7.7109375" style="20" customWidth="1"/>
    <col min="14342" max="14342" width="11.42578125" style="20" customWidth="1"/>
    <col min="14343" max="14343" width="15" style="20" customWidth="1"/>
    <col min="14344" max="14344" width="3.42578125" style="20" customWidth="1"/>
    <col min="14345" max="14592" width="12.5703125" style="20"/>
    <col min="14593" max="14593" width="7.140625" style="20" customWidth="1"/>
    <col min="14594" max="14594" width="9.5703125" style="20" customWidth="1"/>
    <col min="14595" max="14595" width="52" style="20" customWidth="1"/>
    <col min="14596" max="14596" width="6.7109375" style="20" customWidth="1"/>
    <col min="14597" max="14597" width="7.7109375" style="20" customWidth="1"/>
    <col min="14598" max="14598" width="11.42578125" style="20" customWidth="1"/>
    <col min="14599" max="14599" width="15" style="20" customWidth="1"/>
    <col min="14600" max="14600" width="3.42578125" style="20" customWidth="1"/>
    <col min="14601" max="14848" width="12.5703125" style="20"/>
    <col min="14849" max="14849" width="7.140625" style="20" customWidth="1"/>
    <col min="14850" max="14850" width="9.5703125" style="20" customWidth="1"/>
    <col min="14851" max="14851" width="52" style="20" customWidth="1"/>
    <col min="14852" max="14852" width="6.7109375" style="20" customWidth="1"/>
    <col min="14853" max="14853" width="7.7109375" style="20" customWidth="1"/>
    <col min="14854" max="14854" width="11.42578125" style="20" customWidth="1"/>
    <col min="14855" max="14855" width="15" style="20" customWidth="1"/>
    <col min="14856" max="14856" width="3.42578125" style="20" customWidth="1"/>
    <col min="14857" max="15104" width="12.5703125" style="20"/>
    <col min="15105" max="15105" width="7.140625" style="20" customWidth="1"/>
    <col min="15106" max="15106" width="9.5703125" style="20" customWidth="1"/>
    <col min="15107" max="15107" width="52" style="20" customWidth="1"/>
    <col min="15108" max="15108" width="6.7109375" style="20" customWidth="1"/>
    <col min="15109" max="15109" width="7.7109375" style="20" customWidth="1"/>
    <col min="15110" max="15110" width="11.42578125" style="20" customWidth="1"/>
    <col min="15111" max="15111" width="15" style="20" customWidth="1"/>
    <col min="15112" max="15112" width="3.42578125" style="20" customWidth="1"/>
    <col min="15113" max="15360" width="12.5703125" style="20"/>
    <col min="15361" max="15361" width="7.140625" style="20" customWidth="1"/>
    <col min="15362" max="15362" width="9.5703125" style="20" customWidth="1"/>
    <col min="15363" max="15363" width="52" style="20" customWidth="1"/>
    <col min="15364" max="15364" width="6.7109375" style="20" customWidth="1"/>
    <col min="15365" max="15365" width="7.7109375" style="20" customWidth="1"/>
    <col min="15366" max="15366" width="11.42578125" style="20" customWidth="1"/>
    <col min="15367" max="15367" width="15" style="20" customWidth="1"/>
    <col min="15368" max="15368" width="3.42578125" style="20" customWidth="1"/>
    <col min="15369" max="15616" width="12.5703125" style="20"/>
    <col min="15617" max="15617" width="7.140625" style="20" customWidth="1"/>
    <col min="15618" max="15618" width="9.5703125" style="20" customWidth="1"/>
    <col min="15619" max="15619" width="52" style="20" customWidth="1"/>
    <col min="15620" max="15620" width="6.7109375" style="20" customWidth="1"/>
    <col min="15621" max="15621" width="7.7109375" style="20" customWidth="1"/>
    <col min="15622" max="15622" width="11.42578125" style="20" customWidth="1"/>
    <col min="15623" max="15623" width="15" style="20" customWidth="1"/>
    <col min="15624" max="15624" width="3.42578125" style="20" customWidth="1"/>
    <col min="15625" max="15872" width="12.5703125" style="20"/>
    <col min="15873" max="15873" width="7.140625" style="20" customWidth="1"/>
    <col min="15874" max="15874" width="9.5703125" style="20" customWidth="1"/>
    <col min="15875" max="15875" width="52" style="20" customWidth="1"/>
    <col min="15876" max="15876" width="6.7109375" style="20" customWidth="1"/>
    <col min="15877" max="15877" width="7.7109375" style="20" customWidth="1"/>
    <col min="15878" max="15878" width="11.42578125" style="20" customWidth="1"/>
    <col min="15879" max="15879" width="15" style="20" customWidth="1"/>
    <col min="15880" max="15880" width="3.42578125" style="20" customWidth="1"/>
    <col min="15881" max="16128" width="12.5703125" style="20"/>
    <col min="16129" max="16129" width="7.140625" style="20" customWidth="1"/>
    <col min="16130" max="16130" width="9.5703125" style="20" customWidth="1"/>
    <col min="16131" max="16131" width="52" style="20" customWidth="1"/>
    <col min="16132" max="16132" width="6.7109375" style="20" customWidth="1"/>
    <col min="16133" max="16133" width="7.7109375" style="20" customWidth="1"/>
    <col min="16134" max="16134" width="11.42578125" style="20" customWidth="1"/>
    <col min="16135" max="16135" width="15" style="20" customWidth="1"/>
    <col min="16136" max="16136" width="3.42578125" style="20" customWidth="1"/>
    <col min="16137" max="16384" width="12.5703125" style="20"/>
  </cols>
  <sheetData>
    <row r="1" spans="1:7" ht="12.75" customHeight="1">
      <c r="A1" s="112" t="s">
        <v>217</v>
      </c>
      <c r="B1" s="112"/>
      <c r="C1" s="112"/>
      <c r="D1" s="112"/>
      <c r="E1" s="112"/>
      <c r="F1" s="112"/>
      <c r="G1" s="112"/>
    </row>
    <row r="2" spans="1:7" ht="12.75" customHeight="1">
      <c r="A2" s="21"/>
      <c r="B2" s="22"/>
      <c r="C2" s="23"/>
      <c r="E2" s="25"/>
      <c r="G2" s="27"/>
    </row>
    <row r="3" spans="1:7" ht="12.75" customHeight="1">
      <c r="A3" s="28"/>
      <c r="B3" s="28"/>
      <c r="C3" s="23"/>
      <c r="D3" s="28"/>
      <c r="E3" s="28"/>
      <c r="F3" s="28"/>
      <c r="G3" s="28"/>
    </row>
    <row r="4" spans="1:7" ht="12.75" customHeight="1">
      <c r="A4" s="113" t="s">
        <v>19</v>
      </c>
      <c r="B4" s="113"/>
      <c r="C4" s="113"/>
      <c r="D4" s="113"/>
      <c r="E4" s="113"/>
      <c r="F4" s="113"/>
      <c r="G4" s="113"/>
    </row>
    <row r="5" spans="1:7" ht="12.75" customHeight="1">
      <c r="A5" s="114"/>
      <c r="B5" s="114"/>
      <c r="C5" s="114"/>
      <c r="D5" s="114"/>
      <c r="E5" s="114"/>
      <c r="F5" s="114"/>
      <c r="G5" s="114"/>
    </row>
    <row r="6" spans="1:7" ht="12.75" customHeight="1">
      <c r="A6" s="115" t="s">
        <v>18</v>
      </c>
      <c r="B6" s="115"/>
      <c r="C6" s="115"/>
      <c r="D6" s="115"/>
      <c r="E6" s="115"/>
      <c r="F6" s="115"/>
      <c r="G6" s="115"/>
    </row>
    <row r="7" spans="1:7" ht="12.75" customHeight="1" thickBot="1">
      <c r="A7" s="29"/>
      <c r="B7" s="29"/>
      <c r="C7" s="21"/>
      <c r="D7" s="29"/>
      <c r="E7" s="30"/>
      <c r="F7" s="31"/>
      <c r="G7" s="31"/>
    </row>
    <row r="8" spans="1:7" ht="12.75" customHeight="1">
      <c r="A8" s="116" t="s">
        <v>7</v>
      </c>
      <c r="B8" s="118" t="s">
        <v>0</v>
      </c>
      <c r="C8" s="118" t="s">
        <v>1</v>
      </c>
      <c r="D8" s="120" t="s">
        <v>2</v>
      </c>
      <c r="E8" s="122" t="s">
        <v>3</v>
      </c>
      <c r="F8" s="124" t="s">
        <v>4</v>
      </c>
      <c r="G8" s="126" t="s">
        <v>5</v>
      </c>
    </row>
    <row r="9" spans="1:7" ht="12.75" customHeight="1" thickBot="1">
      <c r="A9" s="117"/>
      <c r="B9" s="119"/>
      <c r="C9" s="119"/>
      <c r="D9" s="121"/>
      <c r="E9" s="123"/>
      <c r="F9" s="125"/>
      <c r="G9" s="127"/>
    </row>
    <row r="10" spans="1:7" ht="12.75" customHeight="1">
      <c r="A10" s="38"/>
      <c r="B10" s="39"/>
      <c r="C10" s="48"/>
      <c r="D10" s="39"/>
      <c r="E10" s="40"/>
      <c r="F10" s="41"/>
      <c r="G10" s="36"/>
    </row>
    <row r="11" spans="1:7" s="1" customFormat="1" ht="12.75" customHeight="1">
      <c r="A11" s="3"/>
      <c r="B11" s="6"/>
      <c r="C11" s="53" t="s">
        <v>98</v>
      </c>
      <c r="D11" s="6"/>
      <c r="E11" s="7"/>
      <c r="F11" s="8"/>
      <c r="G11" s="2"/>
    </row>
    <row r="12" spans="1:7" s="1" customFormat="1" ht="12.75" customHeight="1">
      <c r="A12" s="3"/>
      <c r="B12" s="6"/>
      <c r="C12" s="18"/>
      <c r="D12" s="6"/>
      <c r="E12" s="7"/>
      <c r="F12" s="8"/>
      <c r="G12" s="2"/>
    </row>
    <row r="13" spans="1:7" s="1" customFormat="1" ht="12.75" customHeight="1">
      <c r="A13" s="3">
        <v>1</v>
      </c>
      <c r="B13" s="6"/>
      <c r="C13" s="16" t="s">
        <v>20</v>
      </c>
      <c r="D13" s="17"/>
      <c r="E13" s="7"/>
      <c r="F13" s="8"/>
      <c r="G13" s="2"/>
    </row>
    <row r="14" spans="1:7" s="1" customFormat="1" ht="12.75" customHeight="1">
      <c r="A14" s="3"/>
      <c r="B14" s="6"/>
      <c r="C14" s="15"/>
      <c r="D14" s="17"/>
      <c r="E14" s="7"/>
      <c r="F14" s="8"/>
      <c r="G14" s="2"/>
    </row>
    <row r="15" spans="1:7" s="1" customFormat="1" ht="12.75" customHeight="1">
      <c r="A15" s="3"/>
      <c r="B15" s="6"/>
      <c r="C15" s="16" t="s">
        <v>21</v>
      </c>
      <c r="D15" s="17"/>
      <c r="E15" s="7"/>
      <c r="F15" s="8"/>
      <c r="G15" s="2"/>
    </row>
    <row r="16" spans="1:7" s="1" customFormat="1" ht="12.75" customHeight="1">
      <c r="A16" s="3"/>
      <c r="B16" s="6"/>
      <c r="C16" s="16"/>
      <c r="D16" s="17"/>
      <c r="E16" s="7"/>
      <c r="F16" s="8"/>
      <c r="G16" s="2"/>
    </row>
    <row r="17" spans="1:7" s="1" customFormat="1" ht="40.5" customHeight="1">
      <c r="A17" s="3">
        <v>1.1000000000000001</v>
      </c>
      <c r="B17" s="6"/>
      <c r="C17" s="59" t="s">
        <v>22</v>
      </c>
      <c r="D17" s="6" t="s">
        <v>12</v>
      </c>
      <c r="E17" s="7">
        <v>1</v>
      </c>
      <c r="F17" s="8"/>
      <c r="G17" s="2">
        <f>E17*F17</f>
        <v>0</v>
      </c>
    </row>
    <row r="18" spans="1:7" s="1" customFormat="1" ht="12.75" customHeight="1">
      <c r="A18" s="3"/>
      <c r="B18" s="6"/>
      <c r="C18" s="18"/>
      <c r="D18" s="6"/>
      <c r="E18" s="7"/>
      <c r="F18" s="8"/>
      <c r="G18" s="2"/>
    </row>
    <row r="19" spans="1:7" s="1" customFormat="1" ht="12.75" customHeight="1">
      <c r="A19" s="3">
        <v>1.2</v>
      </c>
      <c r="B19" s="6"/>
      <c r="C19" s="18" t="s">
        <v>23</v>
      </c>
      <c r="D19" s="6" t="s">
        <v>12</v>
      </c>
      <c r="E19" s="7">
        <v>1</v>
      </c>
      <c r="F19" s="8"/>
      <c r="G19" s="2">
        <f>E19*F19</f>
        <v>0</v>
      </c>
    </row>
    <row r="20" spans="1:7" s="1" customFormat="1" ht="10.5" customHeight="1">
      <c r="A20" s="3"/>
      <c r="B20" s="6"/>
      <c r="C20" s="52"/>
      <c r="D20" s="6"/>
      <c r="E20" s="7"/>
      <c r="F20" s="8"/>
      <c r="G20" s="2"/>
    </row>
    <row r="21" spans="1:7" s="1" customFormat="1" ht="24.75" customHeight="1">
      <c r="A21" s="3">
        <v>1.3</v>
      </c>
      <c r="B21" s="6"/>
      <c r="C21" s="52" t="s">
        <v>24</v>
      </c>
      <c r="D21" s="6" t="s">
        <v>12</v>
      </c>
      <c r="E21" s="7">
        <v>1</v>
      </c>
      <c r="F21" s="8"/>
      <c r="G21" s="2">
        <f>E21*F21</f>
        <v>0</v>
      </c>
    </row>
    <row r="22" spans="1:7" s="1" customFormat="1" ht="24.75" customHeight="1">
      <c r="A22" s="3"/>
      <c r="B22" s="6"/>
      <c r="C22" s="52"/>
      <c r="D22" s="6"/>
      <c r="E22" s="7"/>
      <c r="F22" s="8"/>
      <c r="G22" s="2"/>
    </row>
    <row r="23" spans="1:7" s="95" customFormat="1" ht="37.5" customHeight="1">
      <c r="A23" s="96">
        <v>1.4</v>
      </c>
      <c r="B23" s="91"/>
      <c r="C23" s="97" t="s">
        <v>222</v>
      </c>
      <c r="D23" s="91" t="s">
        <v>12</v>
      </c>
      <c r="E23" s="92">
        <v>1</v>
      </c>
      <c r="F23" s="93"/>
      <c r="G23" s="94">
        <f>E23*F23</f>
        <v>0</v>
      </c>
    </row>
    <row r="24" spans="1:7" s="1" customFormat="1" ht="14.25" customHeight="1">
      <c r="A24" s="3"/>
      <c r="B24" s="6"/>
      <c r="C24" s="52"/>
      <c r="D24" s="6"/>
      <c r="E24" s="7"/>
      <c r="F24" s="8"/>
      <c r="G24" s="2"/>
    </row>
    <row r="25" spans="1:7" s="1" customFormat="1" ht="51.75" customHeight="1">
      <c r="A25" s="3">
        <v>1.5</v>
      </c>
      <c r="B25" s="6"/>
      <c r="C25" s="18" t="s">
        <v>25</v>
      </c>
      <c r="D25" s="6" t="s">
        <v>12</v>
      </c>
      <c r="E25" s="7">
        <v>1</v>
      </c>
      <c r="F25" s="8"/>
      <c r="G25" s="2">
        <f>E25*F25</f>
        <v>0</v>
      </c>
    </row>
    <row r="26" spans="1:7" s="1" customFormat="1" ht="13.5" customHeight="1">
      <c r="A26" s="3"/>
      <c r="B26" s="6"/>
      <c r="C26" s="18"/>
      <c r="D26" s="6"/>
      <c r="E26" s="7"/>
      <c r="F26" s="8"/>
      <c r="G26" s="2"/>
    </row>
    <row r="27" spans="1:7" s="1" customFormat="1" ht="15" customHeight="1">
      <c r="A27" s="3">
        <v>2</v>
      </c>
      <c r="B27" s="6"/>
      <c r="C27" s="19" t="s">
        <v>26</v>
      </c>
      <c r="D27" s="6"/>
      <c r="E27" s="7"/>
      <c r="F27" s="8"/>
      <c r="G27" s="2"/>
    </row>
    <row r="28" spans="1:7" s="1" customFormat="1" ht="15" customHeight="1">
      <c r="A28" s="3"/>
      <c r="B28" s="6"/>
      <c r="C28" s="18"/>
      <c r="D28" s="6"/>
      <c r="E28" s="7"/>
      <c r="F28" s="8"/>
      <c r="G28" s="2"/>
    </row>
    <row r="29" spans="1:7" s="1" customFormat="1" ht="48.75" customHeight="1">
      <c r="A29" s="3">
        <v>2.1</v>
      </c>
      <c r="B29" s="6"/>
      <c r="C29" s="18" t="s">
        <v>27</v>
      </c>
      <c r="D29" s="6" t="s">
        <v>28</v>
      </c>
      <c r="E29" s="7">
        <v>48</v>
      </c>
      <c r="F29" s="8"/>
      <c r="G29" s="2">
        <f>E29*F29</f>
        <v>0</v>
      </c>
    </row>
    <row r="30" spans="1:7" s="1" customFormat="1" ht="11.25" customHeight="1">
      <c r="A30" s="3"/>
      <c r="B30" s="6"/>
      <c r="C30" s="18"/>
      <c r="D30" s="6"/>
      <c r="E30" s="7"/>
      <c r="F30" s="8"/>
      <c r="G30" s="2"/>
    </row>
    <row r="31" spans="1:7" s="1" customFormat="1" ht="12" customHeight="1">
      <c r="A31" s="3">
        <v>3</v>
      </c>
      <c r="B31" s="6"/>
      <c r="C31" s="19" t="s">
        <v>30</v>
      </c>
      <c r="D31" s="6"/>
      <c r="E31" s="7"/>
      <c r="F31" s="8"/>
      <c r="G31" s="2"/>
    </row>
    <row r="32" spans="1:7" s="1" customFormat="1" ht="12" customHeight="1">
      <c r="A32" s="3"/>
      <c r="B32" s="6"/>
      <c r="C32" s="18"/>
      <c r="D32" s="6"/>
      <c r="E32" s="7"/>
      <c r="F32" s="8"/>
      <c r="G32" s="2"/>
    </row>
    <row r="33" spans="1:7" s="1" customFormat="1" ht="12.75" customHeight="1">
      <c r="A33" s="3"/>
      <c r="B33" s="6"/>
      <c r="C33" s="19" t="s">
        <v>29</v>
      </c>
      <c r="D33" s="6"/>
      <c r="E33" s="7"/>
      <c r="F33" s="8"/>
      <c r="G33" s="2"/>
    </row>
    <row r="34" spans="1:7" s="1" customFormat="1" ht="12" customHeight="1">
      <c r="A34" s="3"/>
      <c r="B34" s="6"/>
      <c r="C34" s="18"/>
      <c r="D34" s="6"/>
      <c r="E34" s="7"/>
      <c r="F34" s="8"/>
      <c r="G34" s="2"/>
    </row>
    <row r="35" spans="1:7" s="1" customFormat="1" ht="12" customHeight="1">
      <c r="A35" s="3">
        <v>3.1</v>
      </c>
      <c r="B35" s="6"/>
      <c r="C35" s="18" t="s">
        <v>31</v>
      </c>
      <c r="D35" s="6" t="s">
        <v>32</v>
      </c>
      <c r="E35" s="7">
        <v>120</v>
      </c>
      <c r="F35" s="8"/>
      <c r="G35" s="2">
        <f>E35*F35</f>
        <v>0</v>
      </c>
    </row>
    <row r="36" spans="1:7" s="1" customFormat="1" ht="12" customHeight="1">
      <c r="A36" s="3"/>
      <c r="B36" s="6"/>
      <c r="C36" s="18"/>
      <c r="D36" s="6"/>
      <c r="E36" s="7"/>
      <c r="F36" s="8"/>
      <c r="G36" s="2"/>
    </row>
    <row r="37" spans="1:7" s="1" customFormat="1" ht="12" customHeight="1">
      <c r="A37" s="3">
        <v>3.2</v>
      </c>
      <c r="B37" s="6"/>
      <c r="C37" s="18" t="s">
        <v>33</v>
      </c>
      <c r="D37" s="6" t="s">
        <v>32</v>
      </c>
      <c r="E37" s="7">
        <v>120</v>
      </c>
      <c r="F37" s="8"/>
      <c r="G37" s="2">
        <f>E37*F37</f>
        <v>0</v>
      </c>
    </row>
    <row r="38" spans="1:7" s="1" customFormat="1" ht="12.75" customHeight="1">
      <c r="A38" s="3"/>
      <c r="B38" s="6"/>
      <c r="C38" s="18"/>
      <c r="D38" s="6"/>
      <c r="E38" s="7"/>
      <c r="F38" s="8"/>
      <c r="G38" s="2"/>
    </row>
    <row r="39" spans="1:7" s="1" customFormat="1" ht="12.75" customHeight="1">
      <c r="A39" s="3">
        <v>3.3</v>
      </c>
      <c r="B39" s="6"/>
      <c r="C39" s="18" t="s">
        <v>34</v>
      </c>
      <c r="D39" s="6" t="s">
        <v>32</v>
      </c>
      <c r="E39" s="7">
        <v>120</v>
      </c>
      <c r="F39" s="8"/>
      <c r="G39" s="2">
        <f>E39*F39</f>
        <v>0</v>
      </c>
    </row>
    <row r="40" spans="1:7" s="1" customFormat="1" ht="12.75" customHeight="1">
      <c r="A40" s="3"/>
      <c r="B40" s="6"/>
      <c r="C40" s="18"/>
      <c r="D40" s="6"/>
      <c r="E40" s="7"/>
      <c r="F40" s="8"/>
      <c r="G40" s="2"/>
    </row>
    <row r="41" spans="1:7" s="1" customFormat="1" ht="12.75" customHeight="1">
      <c r="A41" s="3">
        <v>3.4</v>
      </c>
      <c r="B41" s="6"/>
      <c r="C41" s="18" t="s">
        <v>35</v>
      </c>
      <c r="D41" s="6" t="s">
        <v>32</v>
      </c>
      <c r="E41" s="7">
        <v>120</v>
      </c>
      <c r="F41" s="8"/>
      <c r="G41" s="2">
        <f>E41*F41</f>
        <v>0</v>
      </c>
    </row>
    <row r="42" spans="1:7" s="1" customFormat="1" ht="12.75" customHeight="1">
      <c r="A42" s="54"/>
      <c r="B42" s="55"/>
      <c r="C42" s="56"/>
      <c r="D42" s="6"/>
      <c r="E42" s="7"/>
      <c r="F42" s="8"/>
      <c r="G42" s="2"/>
    </row>
    <row r="43" spans="1:7" s="1" customFormat="1" ht="12.75" customHeight="1">
      <c r="A43" s="54">
        <v>3.5</v>
      </c>
      <c r="B43" s="55"/>
      <c r="C43" s="50" t="s">
        <v>36</v>
      </c>
      <c r="D43" s="6" t="s">
        <v>32</v>
      </c>
      <c r="E43" s="7">
        <v>120</v>
      </c>
      <c r="F43" s="8"/>
      <c r="G43" s="2">
        <f>E43*F43</f>
        <v>0</v>
      </c>
    </row>
    <row r="44" spans="1:7" s="1" customFormat="1" ht="11.25" customHeight="1">
      <c r="A44" s="54"/>
      <c r="B44" s="55"/>
      <c r="C44" s="14"/>
      <c r="D44" s="6"/>
      <c r="E44" s="7"/>
      <c r="F44" s="8"/>
      <c r="G44" s="2"/>
    </row>
    <row r="45" spans="1:7" s="1" customFormat="1" ht="12" customHeight="1">
      <c r="A45" s="54">
        <v>3.6</v>
      </c>
      <c r="B45" s="55"/>
      <c r="C45" s="50" t="s">
        <v>37</v>
      </c>
      <c r="D45" s="6" t="s">
        <v>32</v>
      </c>
      <c r="E45" s="7">
        <v>120</v>
      </c>
      <c r="F45" s="8"/>
      <c r="G45" s="2">
        <f>E45*F45</f>
        <v>0</v>
      </c>
    </row>
    <row r="46" spans="1:7" s="1" customFormat="1" ht="12" customHeight="1">
      <c r="A46" s="54"/>
      <c r="B46" s="55"/>
      <c r="C46" s="50"/>
      <c r="D46" s="6"/>
      <c r="E46" s="7"/>
      <c r="F46" s="8"/>
      <c r="G46" s="2"/>
    </row>
    <row r="47" spans="1:7" s="1" customFormat="1" ht="12" customHeight="1">
      <c r="A47" s="54">
        <v>3.7</v>
      </c>
      <c r="B47" s="55"/>
      <c r="C47" s="50" t="s">
        <v>38</v>
      </c>
      <c r="D47" s="6" t="s">
        <v>32</v>
      </c>
      <c r="E47" s="7">
        <v>120</v>
      </c>
      <c r="F47" s="8"/>
      <c r="G47" s="2">
        <f>E47*F47</f>
        <v>0</v>
      </c>
    </row>
    <row r="48" spans="1:7" s="1" customFormat="1" ht="12" customHeight="1">
      <c r="A48" s="54"/>
      <c r="B48" s="55"/>
      <c r="C48" s="50"/>
      <c r="D48" s="6"/>
      <c r="E48" s="7"/>
      <c r="F48" s="8"/>
      <c r="G48" s="2"/>
    </row>
    <row r="49" spans="1:7" s="1" customFormat="1" ht="12.75" customHeight="1">
      <c r="A49" s="3">
        <v>3.8</v>
      </c>
      <c r="B49" s="6"/>
      <c r="C49" s="57" t="s">
        <v>39</v>
      </c>
      <c r="D49" s="6" t="s">
        <v>32</v>
      </c>
      <c r="E49" s="7">
        <v>120</v>
      </c>
      <c r="F49" s="8"/>
      <c r="G49" s="2">
        <f>E49*F49</f>
        <v>0</v>
      </c>
    </row>
    <row r="50" spans="1:7" s="1" customFormat="1" ht="12.75" customHeight="1">
      <c r="A50" s="3"/>
      <c r="B50" s="6"/>
      <c r="C50" s="57"/>
      <c r="D50" s="6"/>
      <c r="E50" s="7"/>
      <c r="F50" s="8"/>
      <c r="G50" s="2"/>
    </row>
    <row r="51" spans="1:7" s="1" customFormat="1" ht="12.75" customHeight="1">
      <c r="A51" s="3">
        <v>3.9</v>
      </c>
      <c r="B51" s="6"/>
      <c r="C51" s="57" t="s">
        <v>40</v>
      </c>
      <c r="D51" s="6" t="s">
        <v>32</v>
      </c>
      <c r="E51" s="7">
        <v>120</v>
      </c>
      <c r="F51" s="8"/>
      <c r="G51" s="2">
        <f>E51*F51</f>
        <v>0</v>
      </c>
    </row>
    <row r="52" spans="1:7" s="1" customFormat="1" ht="12.75" customHeight="1">
      <c r="A52" s="3"/>
      <c r="B52" s="6"/>
      <c r="C52" s="57"/>
      <c r="D52" s="6"/>
      <c r="E52" s="7"/>
      <c r="F52" s="8"/>
      <c r="G52" s="2"/>
    </row>
    <row r="53" spans="1:7" s="1" customFormat="1" ht="14.25" customHeight="1">
      <c r="A53" s="3">
        <v>4</v>
      </c>
      <c r="B53" s="6"/>
      <c r="C53" s="85" t="s">
        <v>41</v>
      </c>
      <c r="D53" s="6"/>
      <c r="E53" s="7"/>
      <c r="F53" s="8"/>
      <c r="G53" s="2"/>
    </row>
    <row r="54" spans="1:7" s="1" customFormat="1" ht="14.25" customHeight="1">
      <c r="A54" s="3"/>
      <c r="B54" s="6"/>
      <c r="C54" s="50"/>
      <c r="D54" s="6"/>
      <c r="E54" s="7"/>
      <c r="F54" s="8"/>
      <c r="G54" s="2"/>
    </row>
    <row r="55" spans="1:7" s="1" customFormat="1" ht="39" customHeight="1">
      <c r="A55" s="3">
        <v>4.0999999999999996</v>
      </c>
      <c r="B55" s="6"/>
      <c r="C55" s="50" t="s">
        <v>42</v>
      </c>
      <c r="D55" s="6" t="s">
        <v>9</v>
      </c>
      <c r="E55" s="7">
        <v>1</v>
      </c>
      <c r="F55" s="8"/>
      <c r="G55" s="2">
        <f>E55*F55</f>
        <v>0</v>
      </c>
    </row>
    <row r="56" spans="1:7" s="1" customFormat="1" ht="12.75" customHeight="1">
      <c r="A56" s="3"/>
      <c r="B56" s="6"/>
      <c r="C56" s="50"/>
      <c r="D56" s="6"/>
      <c r="E56" s="7"/>
      <c r="F56" s="8"/>
      <c r="G56" s="2"/>
    </row>
    <row r="57" spans="1:7" s="5" customFormat="1" ht="13.5" customHeight="1">
      <c r="A57" s="3">
        <v>5</v>
      </c>
      <c r="B57" s="10"/>
      <c r="C57" s="85" t="s">
        <v>43</v>
      </c>
      <c r="D57" s="10"/>
      <c r="E57" s="11"/>
      <c r="F57" s="12"/>
      <c r="G57" s="4"/>
    </row>
    <row r="58" spans="1:7" s="1" customFormat="1" ht="13.5" customHeight="1">
      <c r="A58" s="3"/>
      <c r="B58" s="6"/>
      <c r="C58" s="50"/>
      <c r="D58" s="6"/>
      <c r="E58" s="7"/>
      <c r="F58" s="8"/>
      <c r="G58" s="2"/>
    </row>
    <row r="59" spans="1:7" s="1" customFormat="1" ht="26.25" customHeight="1">
      <c r="A59" s="3"/>
      <c r="B59" s="6"/>
      <c r="C59" s="85" t="s">
        <v>44</v>
      </c>
      <c r="D59" s="6"/>
      <c r="E59" s="7"/>
      <c r="F59" s="8"/>
      <c r="G59" s="2"/>
    </row>
    <row r="60" spans="1:7" s="1" customFormat="1" ht="12.75" customHeight="1">
      <c r="A60" s="3"/>
      <c r="B60" s="6"/>
      <c r="C60" s="50"/>
      <c r="D60" s="6"/>
      <c r="E60" s="7"/>
      <c r="F60" s="8"/>
      <c r="G60" s="2"/>
    </row>
    <row r="61" spans="1:7" s="1" customFormat="1" ht="27" customHeight="1">
      <c r="A61" s="3">
        <v>5.0999999999999996</v>
      </c>
      <c r="B61" s="6"/>
      <c r="C61" s="50" t="s">
        <v>45</v>
      </c>
      <c r="D61" s="6" t="s">
        <v>10</v>
      </c>
      <c r="E61" s="7">
        <v>20</v>
      </c>
      <c r="F61" s="8"/>
      <c r="G61" s="2">
        <f>E61*F61</f>
        <v>0</v>
      </c>
    </row>
    <row r="62" spans="1:7" s="1" customFormat="1" ht="12.75" customHeight="1">
      <c r="A62" s="3"/>
      <c r="B62" s="6"/>
      <c r="C62" s="50"/>
      <c r="D62" s="6"/>
      <c r="E62" s="7"/>
      <c r="F62" s="8"/>
      <c r="G62" s="2"/>
    </row>
    <row r="63" spans="1:7" s="1" customFormat="1" ht="12.75" customHeight="1">
      <c r="A63" s="3">
        <v>6</v>
      </c>
      <c r="B63" s="6"/>
      <c r="C63" s="85" t="s">
        <v>221</v>
      </c>
      <c r="D63" s="6"/>
      <c r="E63" s="7"/>
      <c r="F63" s="8"/>
      <c r="G63" s="2"/>
    </row>
    <row r="64" spans="1:7" s="1" customFormat="1" ht="12.75" customHeight="1">
      <c r="A64" s="3"/>
      <c r="B64" s="6"/>
      <c r="C64" s="50"/>
      <c r="D64" s="6"/>
      <c r="E64" s="7"/>
      <c r="F64" s="8"/>
      <c r="G64" s="2"/>
    </row>
    <row r="65" spans="1:7" s="1" customFormat="1" ht="15" customHeight="1">
      <c r="A65" s="3">
        <v>6.1</v>
      </c>
      <c r="B65" s="6"/>
      <c r="C65" s="50" t="s">
        <v>46</v>
      </c>
      <c r="D65" s="6" t="s">
        <v>8</v>
      </c>
      <c r="E65" s="7">
        <v>2010</v>
      </c>
      <c r="F65" s="8"/>
      <c r="G65" s="2">
        <f>E65*F65</f>
        <v>0</v>
      </c>
    </row>
    <row r="66" spans="1:7" s="1" customFormat="1" ht="15" customHeight="1">
      <c r="A66" s="3"/>
      <c r="B66" s="13"/>
      <c r="C66" s="50"/>
      <c r="D66" s="6"/>
      <c r="E66" s="7"/>
      <c r="F66" s="8"/>
      <c r="G66" s="2"/>
    </row>
    <row r="67" spans="1:7" s="1" customFormat="1" ht="26.25" customHeight="1">
      <c r="A67" s="3">
        <v>6.2</v>
      </c>
      <c r="B67" s="13"/>
      <c r="C67" s="50" t="s">
        <v>47</v>
      </c>
      <c r="D67" s="6" t="s">
        <v>14</v>
      </c>
      <c r="E67" s="7">
        <v>845</v>
      </c>
      <c r="F67" s="8"/>
      <c r="G67" s="2">
        <f>E67*F67</f>
        <v>0</v>
      </c>
    </row>
    <row r="68" spans="1:7" s="1" customFormat="1" ht="11.25" customHeight="1">
      <c r="A68" s="3"/>
      <c r="B68" s="13"/>
      <c r="C68" s="50"/>
      <c r="D68" s="6"/>
      <c r="E68" s="7"/>
      <c r="F68" s="8"/>
      <c r="G68" s="2"/>
    </row>
    <row r="69" spans="1:7" s="1" customFormat="1" ht="11.25" customHeight="1">
      <c r="A69" s="3">
        <v>6.3</v>
      </c>
      <c r="B69" s="13"/>
      <c r="C69" s="50" t="s">
        <v>48</v>
      </c>
      <c r="D69" s="6" t="s">
        <v>14</v>
      </c>
      <c r="E69" s="7">
        <v>360</v>
      </c>
      <c r="F69" s="8"/>
      <c r="G69" s="2">
        <f>E69*F69</f>
        <v>0</v>
      </c>
    </row>
    <row r="70" spans="1:7" s="1" customFormat="1" ht="11.25" customHeight="1">
      <c r="A70" s="3"/>
      <c r="B70" s="13"/>
      <c r="C70" s="50"/>
      <c r="D70" s="6"/>
      <c r="E70" s="7"/>
      <c r="F70" s="8"/>
      <c r="G70" s="2"/>
    </row>
    <row r="71" spans="1:7" s="1" customFormat="1" ht="11.25" customHeight="1">
      <c r="A71" s="3"/>
      <c r="B71" s="13"/>
      <c r="C71" s="50"/>
      <c r="D71" s="6"/>
      <c r="E71" s="7"/>
      <c r="F71" s="8"/>
      <c r="G71" s="2"/>
    </row>
    <row r="72" spans="1:7" s="1" customFormat="1" ht="11.25" customHeight="1">
      <c r="A72" s="3"/>
      <c r="B72" s="13"/>
      <c r="C72" s="50"/>
      <c r="D72" s="6"/>
      <c r="E72" s="7"/>
      <c r="F72" s="8"/>
      <c r="G72" s="2"/>
    </row>
    <row r="73" spans="1:7" s="1" customFormat="1" ht="11.25" customHeight="1">
      <c r="A73" s="3"/>
      <c r="B73" s="13"/>
      <c r="C73" s="50"/>
      <c r="D73" s="6"/>
      <c r="E73" s="7"/>
      <c r="F73" s="8"/>
      <c r="G73" s="2"/>
    </row>
    <row r="74" spans="1:7" s="1" customFormat="1" ht="11.25" customHeight="1" thickBot="1">
      <c r="A74" s="3"/>
      <c r="B74" s="13"/>
      <c r="C74" s="50"/>
      <c r="D74" s="6"/>
      <c r="E74" s="7"/>
      <c r="F74" s="8"/>
      <c r="G74" s="2"/>
    </row>
    <row r="75" spans="1:7" ht="12.75" customHeight="1">
      <c r="A75" s="104" t="s">
        <v>6</v>
      </c>
      <c r="B75" s="105"/>
      <c r="C75" s="105"/>
      <c r="D75" s="105"/>
      <c r="E75" s="105"/>
      <c r="F75" s="106"/>
      <c r="G75" s="110">
        <f>SUM(G13:G74)</f>
        <v>0</v>
      </c>
    </row>
    <row r="76" spans="1:7" ht="12.75" customHeight="1" thickBot="1">
      <c r="A76" s="107"/>
      <c r="B76" s="108"/>
      <c r="C76" s="108"/>
      <c r="D76" s="108"/>
      <c r="E76" s="108"/>
      <c r="F76" s="109"/>
      <c r="G76" s="111"/>
    </row>
    <row r="77" spans="1:7" s="1" customFormat="1" ht="12.75" customHeight="1">
      <c r="A77" s="3"/>
      <c r="B77" s="6"/>
      <c r="C77" s="9"/>
      <c r="D77" s="6"/>
      <c r="E77" s="7"/>
      <c r="F77" s="8"/>
      <c r="G77" s="2"/>
    </row>
    <row r="78" spans="1:7" s="1" customFormat="1" ht="12.75" customHeight="1">
      <c r="A78" s="3"/>
      <c r="B78" s="6"/>
      <c r="C78" s="68" t="s">
        <v>13</v>
      </c>
      <c r="D78" s="17"/>
      <c r="E78" s="7"/>
      <c r="F78" s="8"/>
      <c r="G78" s="4">
        <f>G75</f>
        <v>0</v>
      </c>
    </row>
    <row r="79" spans="1:7" s="1" customFormat="1" ht="12.75" customHeight="1">
      <c r="A79" s="3"/>
      <c r="B79" s="6"/>
      <c r="C79" s="15"/>
      <c r="D79" s="17"/>
      <c r="E79" s="7"/>
      <c r="F79" s="8"/>
      <c r="G79" s="2"/>
    </row>
    <row r="80" spans="1:7" s="1" customFormat="1" ht="25.5" customHeight="1">
      <c r="A80" s="3">
        <v>6.4</v>
      </c>
      <c r="B80" s="6"/>
      <c r="C80" s="9" t="s">
        <v>49</v>
      </c>
      <c r="D80" s="6" t="s">
        <v>14</v>
      </c>
      <c r="E80" s="7">
        <v>845</v>
      </c>
      <c r="F80" s="8"/>
      <c r="G80" s="2">
        <f>E80*F80</f>
        <v>0</v>
      </c>
    </row>
    <row r="81" spans="1:7" s="1" customFormat="1" ht="12.75" customHeight="1">
      <c r="A81" s="3"/>
      <c r="B81" s="6"/>
      <c r="C81" s="16"/>
      <c r="D81" s="17"/>
      <c r="E81" s="7"/>
      <c r="F81" s="8"/>
      <c r="G81" s="2"/>
    </row>
    <row r="82" spans="1:7" s="5" customFormat="1" ht="12.75" customHeight="1">
      <c r="A82" s="3">
        <v>7</v>
      </c>
      <c r="B82" s="10"/>
      <c r="C82" s="87" t="s">
        <v>50</v>
      </c>
      <c r="D82" s="58"/>
      <c r="E82" s="11"/>
      <c r="F82" s="12"/>
      <c r="G82" s="4"/>
    </row>
    <row r="83" spans="1:7" s="1" customFormat="1" ht="14.25" customHeight="1">
      <c r="A83" s="3"/>
      <c r="B83" s="6"/>
      <c r="C83" s="51"/>
      <c r="D83" s="6"/>
      <c r="E83" s="7"/>
      <c r="F83" s="8"/>
      <c r="G83" s="2"/>
    </row>
    <row r="84" spans="1:7" s="95" customFormat="1" ht="39" customHeight="1">
      <c r="A84" s="96">
        <v>7.1</v>
      </c>
      <c r="B84" s="91"/>
      <c r="C84" s="97" t="s">
        <v>229</v>
      </c>
      <c r="D84" s="91" t="s">
        <v>14</v>
      </c>
      <c r="E84" s="92">
        <v>542</v>
      </c>
      <c r="F84" s="93"/>
      <c r="G84" s="94">
        <f>E84*F84</f>
        <v>0</v>
      </c>
    </row>
    <row r="85" spans="1:7" s="1" customFormat="1" ht="13.5" customHeight="1">
      <c r="A85" s="3"/>
      <c r="B85" s="6"/>
      <c r="C85" s="53"/>
      <c r="D85" s="6"/>
      <c r="E85" s="7"/>
      <c r="F85" s="8"/>
      <c r="G85" s="2"/>
    </row>
    <row r="86" spans="1:7" s="1" customFormat="1" ht="13.5" customHeight="1">
      <c r="A86" s="3">
        <v>8</v>
      </c>
      <c r="B86" s="6"/>
      <c r="C86" s="19" t="s">
        <v>51</v>
      </c>
      <c r="D86" s="6"/>
      <c r="E86" s="7"/>
      <c r="F86" s="8"/>
      <c r="G86" s="2"/>
    </row>
    <row r="87" spans="1:7" s="1" customFormat="1" ht="12" customHeight="1">
      <c r="A87" s="3"/>
      <c r="B87" s="6"/>
      <c r="C87" s="18"/>
      <c r="D87" s="6"/>
      <c r="E87" s="7"/>
      <c r="F87" s="8"/>
      <c r="G87" s="2"/>
    </row>
    <row r="88" spans="1:7" s="1" customFormat="1" ht="39" customHeight="1">
      <c r="A88" s="3">
        <v>8.1</v>
      </c>
      <c r="B88" s="6"/>
      <c r="C88" s="18" t="s">
        <v>231</v>
      </c>
      <c r="D88" s="6" t="s">
        <v>14</v>
      </c>
      <c r="E88" s="7">
        <v>201</v>
      </c>
      <c r="F88" s="8"/>
      <c r="G88" s="2">
        <f>E88*F88</f>
        <v>0</v>
      </c>
    </row>
    <row r="89" spans="1:7" s="1" customFormat="1" ht="12" customHeight="1">
      <c r="A89" s="3"/>
      <c r="B89" s="6"/>
      <c r="C89" s="18"/>
      <c r="D89" s="6"/>
      <c r="E89" s="7"/>
      <c r="F89" s="8"/>
      <c r="G89" s="2"/>
    </row>
    <row r="90" spans="1:7" s="1" customFormat="1" ht="12" customHeight="1">
      <c r="A90" s="3"/>
      <c r="B90" s="6"/>
      <c r="C90" s="19" t="s">
        <v>52</v>
      </c>
      <c r="D90" s="6"/>
      <c r="E90" s="7"/>
      <c r="F90" s="8"/>
      <c r="G90" s="2"/>
    </row>
    <row r="91" spans="1:7" s="1" customFormat="1" ht="12" customHeight="1">
      <c r="A91" s="3"/>
      <c r="B91" s="6"/>
      <c r="C91" s="18"/>
      <c r="D91" s="6"/>
      <c r="E91" s="7"/>
      <c r="F91" s="8"/>
      <c r="G91" s="2"/>
    </row>
    <row r="92" spans="1:7" s="1" customFormat="1" ht="39" customHeight="1">
      <c r="A92" s="3">
        <v>8.1999999999999993</v>
      </c>
      <c r="B92" s="6"/>
      <c r="C92" s="18" t="s">
        <v>232</v>
      </c>
      <c r="D92" s="6" t="s">
        <v>14</v>
      </c>
      <c r="E92" s="7">
        <v>201</v>
      </c>
      <c r="F92" s="8"/>
      <c r="G92" s="2">
        <f>E92*F92</f>
        <v>0</v>
      </c>
    </row>
    <row r="93" spans="1:7" s="1" customFormat="1" ht="12" customHeight="1">
      <c r="A93" s="3"/>
      <c r="B93" s="6"/>
      <c r="C93" s="18"/>
      <c r="D93" s="6"/>
      <c r="E93" s="7"/>
      <c r="F93" s="8"/>
      <c r="G93" s="2"/>
    </row>
    <row r="94" spans="1:7" s="1" customFormat="1" ht="12" customHeight="1">
      <c r="A94" s="3">
        <v>8.3000000000000007</v>
      </c>
      <c r="B94" s="6"/>
      <c r="C94" s="18" t="s">
        <v>53</v>
      </c>
      <c r="D94" s="6" t="s">
        <v>8</v>
      </c>
      <c r="E94" s="7">
        <v>2010</v>
      </c>
      <c r="F94" s="8"/>
      <c r="G94" s="2">
        <f>E94*F94</f>
        <v>0</v>
      </c>
    </row>
    <row r="95" spans="1:7" s="1" customFormat="1" ht="12" customHeight="1">
      <c r="A95" s="3"/>
      <c r="B95" s="6"/>
      <c r="C95" s="18"/>
      <c r="D95" s="6"/>
      <c r="E95" s="7"/>
      <c r="F95" s="8"/>
      <c r="G95" s="2"/>
    </row>
    <row r="96" spans="1:7" s="95" customFormat="1" ht="12.75" customHeight="1">
      <c r="A96" s="96">
        <v>8.4</v>
      </c>
      <c r="B96" s="91"/>
      <c r="C96" s="100" t="s">
        <v>54</v>
      </c>
      <c r="D96" s="91" t="s">
        <v>15</v>
      </c>
      <c r="E96" s="92">
        <v>10</v>
      </c>
      <c r="F96" s="93"/>
      <c r="G96" s="94">
        <f>E96*F96</f>
        <v>0</v>
      </c>
    </row>
    <row r="97" spans="1:7" s="1" customFormat="1" ht="12.75" customHeight="1">
      <c r="A97" s="3"/>
      <c r="B97" s="6"/>
      <c r="C97" s="18"/>
      <c r="D97" s="6"/>
      <c r="E97" s="7"/>
      <c r="F97" s="8"/>
      <c r="G97" s="2"/>
    </row>
    <row r="98" spans="1:7" s="1" customFormat="1" ht="12.75" customHeight="1">
      <c r="A98" s="3"/>
      <c r="B98" s="6"/>
      <c r="C98" s="19" t="s">
        <v>55</v>
      </c>
      <c r="D98" s="6"/>
      <c r="E98" s="7"/>
      <c r="F98" s="8"/>
      <c r="G98" s="2"/>
    </row>
    <row r="99" spans="1:7" s="1" customFormat="1" ht="12.75" customHeight="1">
      <c r="A99" s="3"/>
      <c r="B99" s="6"/>
      <c r="C99" s="18"/>
      <c r="D99" s="6"/>
      <c r="E99" s="7"/>
      <c r="F99" s="8"/>
      <c r="G99" s="2"/>
    </row>
    <row r="100" spans="1:7" s="95" customFormat="1" ht="51.75" customHeight="1">
      <c r="A100" s="88">
        <v>8.5</v>
      </c>
      <c r="B100" s="89"/>
      <c r="C100" s="101" t="s">
        <v>230</v>
      </c>
      <c r="D100" s="91" t="s">
        <v>14</v>
      </c>
      <c r="E100" s="92">
        <v>542</v>
      </c>
      <c r="F100" s="93"/>
      <c r="G100" s="94">
        <f>E100*F100</f>
        <v>0</v>
      </c>
    </row>
    <row r="101" spans="1:7" s="1" customFormat="1" ht="12.75" customHeight="1">
      <c r="A101" s="54"/>
      <c r="B101" s="55"/>
      <c r="C101" s="50"/>
      <c r="D101" s="6"/>
      <c r="E101" s="7"/>
      <c r="F101" s="8"/>
      <c r="G101" s="2"/>
    </row>
    <row r="102" spans="1:7" s="1" customFormat="1" ht="14.25" customHeight="1">
      <c r="A102" s="54">
        <v>9</v>
      </c>
      <c r="B102" s="55"/>
      <c r="C102" s="85" t="s">
        <v>56</v>
      </c>
      <c r="D102" s="6"/>
      <c r="E102" s="7"/>
      <c r="F102" s="8"/>
      <c r="G102" s="2"/>
    </row>
    <row r="103" spans="1:7" s="1" customFormat="1" ht="11.25" customHeight="1">
      <c r="A103" s="54"/>
      <c r="B103" s="55"/>
      <c r="C103" s="14"/>
      <c r="D103" s="6"/>
      <c r="E103" s="7"/>
      <c r="F103" s="8"/>
      <c r="G103" s="2"/>
    </row>
    <row r="104" spans="1:7" s="95" customFormat="1" ht="27" customHeight="1">
      <c r="A104" s="88">
        <v>9.1</v>
      </c>
      <c r="B104" s="89"/>
      <c r="C104" s="90" t="s">
        <v>57</v>
      </c>
      <c r="D104" s="91" t="s">
        <v>8</v>
      </c>
      <c r="E104" s="92">
        <v>4587</v>
      </c>
      <c r="F104" s="93"/>
      <c r="G104" s="94">
        <f>E104*F104</f>
        <v>0</v>
      </c>
    </row>
    <row r="105" spans="1:7" s="95" customFormat="1" ht="37.5" customHeight="1">
      <c r="A105" s="96">
        <v>9.1999999999999993</v>
      </c>
      <c r="B105" s="91"/>
      <c r="C105" s="90" t="s">
        <v>58</v>
      </c>
      <c r="D105" s="91" t="s">
        <v>8</v>
      </c>
      <c r="E105" s="92">
        <v>4587</v>
      </c>
      <c r="F105" s="93"/>
      <c r="G105" s="94">
        <f>E105*F105</f>
        <v>0</v>
      </c>
    </row>
    <row r="106" spans="1:7" s="1" customFormat="1" ht="12.75" customHeight="1">
      <c r="A106" s="3"/>
      <c r="B106" s="6"/>
      <c r="C106" s="57"/>
      <c r="D106" s="6"/>
      <c r="E106" s="7"/>
      <c r="F106" s="8"/>
      <c r="G106" s="2"/>
    </row>
    <row r="107" spans="1:7" s="1" customFormat="1" ht="12.75" customHeight="1">
      <c r="A107" s="3">
        <v>10</v>
      </c>
      <c r="B107" s="6"/>
      <c r="C107" s="86" t="s">
        <v>59</v>
      </c>
      <c r="D107" s="6"/>
      <c r="E107" s="7"/>
      <c r="F107" s="8"/>
      <c r="G107" s="2"/>
    </row>
    <row r="108" spans="1:7" s="1" customFormat="1" ht="12.75" customHeight="1">
      <c r="A108" s="3"/>
      <c r="B108" s="6"/>
      <c r="C108" s="57"/>
      <c r="D108" s="6"/>
      <c r="E108" s="7"/>
      <c r="F108" s="8"/>
      <c r="G108" s="2"/>
    </row>
    <row r="109" spans="1:7" s="1" customFormat="1" ht="14.25" customHeight="1">
      <c r="A109" s="3">
        <v>10.1</v>
      </c>
      <c r="B109" s="6"/>
      <c r="C109" s="50" t="s">
        <v>60</v>
      </c>
      <c r="D109" s="6" t="s">
        <v>11</v>
      </c>
      <c r="E109" s="7">
        <v>900</v>
      </c>
      <c r="F109" s="8"/>
      <c r="G109" s="2">
        <f>E109*F109</f>
        <v>0</v>
      </c>
    </row>
    <row r="110" spans="1:7" s="1" customFormat="1" ht="14.25" customHeight="1">
      <c r="A110" s="3"/>
      <c r="B110" s="6"/>
      <c r="C110" s="50"/>
      <c r="D110" s="6"/>
      <c r="E110" s="7"/>
      <c r="F110" s="8"/>
      <c r="G110" s="2"/>
    </row>
    <row r="111" spans="1:7" s="1" customFormat="1" ht="12.75" customHeight="1">
      <c r="A111" s="3">
        <v>10.199999999999999</v>
      </c>
      <c r="B111" s="6"/>
      <c r="C111" s="50" t="s">
        <v>61</v>
      </c>
      <c r="D111" s="6" t="s">
        <v>11</v>
      </c>
      <c r="E111" s="7">
        <v>900</v>
      </c>
      <c r="F111" s="8"/>
      <c r="G111" s="2">
        <f>E111*F111</f>
        <v>0</v>
      </c>
    </row>
    <row r="112" spans="1:7" s="1" customFormat="1" ht="12.75" customHeight="1">
      <c r="A112" s="3"/>
      <c r="B112" s="6"/>
      <c r="C112" s="50"/>
      <c r="D112" s="6"/>
      <c r="E112" s="7"/>
      <c r="F112" s="8"/>
      <c r="G112" s="2"/>
    </row>
    <row r="113" spans="1:7" s="1" customFormat="1" ht="13.5" customHeight="1">
      <c r="A113" s="3">
        <v>10.3</v>
      </c>
      <c r="B113" s="6"/>
      <c r="C113" s="50" t="s">
        <v>62</v>
      </c>
      <c r="D113" s="6" t="s">
        <v>11</v>
      </c>
      <c r="E113" s="7">
        <v>900</v>
      </c>
      <c r="F113" s="8"/>
      <c r="G113" s="2">
        <f>E113*F113</f>
        <v>0</v>
      </c>
    </row>
    <row r="114" spans="1:7" s="1" customFormat="1" ht="13.5" customHeight="1">
      <c r="A114" s="3"/>
      <c r="B114" s="6"/>
      <c r="C114" s="50"/>
      <c r="D114" s="6"/>
      <c r="E114" s="7"/>
      <c r="F114" s="8"/>
      <c r="G114" s="2"/>
    </row>
    <row r="115" spans="1:7" s="1" customFormat="1" ht="27.75" customHeight="1">
      <c r="A115" s="3">
        <v>10.4</v>
      </c>
      <c r="B115" s="6"/>
      <c r="C115" s="50" t="s">
        <v>63</v>
      </c>
      <c r="D115" s="6" t="s">
        <v>10</v>
      </c>
      <c r="E115" s="7">
        <v>21</v>
      </c>
      <c r="F115" s="8"/>
      <c r="G115" s="2">
        <f>E115*F115</f>
        <v>0</v>
      </c>
    </row>
    <row r="116" spans="1:7" s="1" customFormat="1" ht="27.75" customHeight="1">
      <c r="A116" s="3"/>
      <c r="B116" s="6"/>
      <c r="C116" s="50"/>
      <c r="D116" s="6"/>
      <c r="E116" s="7"/>
      <c r="F116" s="8"/>
      <c r="G116" s="2"/>
    </row>
    <row r="117" spans="1:7" s="1" customFormat="1" ht="12.75" customHeight="1">
      <c r="A117" s="3">
        <v>10.5</v>
      </c>
      <c r="B117" s="6"/>
      <c r="C117" s="50" t="s">
        <v>64</v>
      </c>
      <c r="D117" s="6" t="s">
        <v>11</v>
      </c>
      <c r="E117" s="7">
        <v>360</v>
      </c>
      <c r="F117" s="8"/>
      <c r="G117" s="2">
        <f>E117*F117</f>
        <v>0</v>
      </c>
    </row>
    <row r="118" spans="1:7" s="1" customFormat="1" ht="12.75" customHeight="1">
      <c r="A118" s="3"/>
      <c r="B118" s="6"/>
      <c r="C118" s="50"/>
      <c r="D118" s="6"/>
      <c r="E118" s="7"/>
      <c r="F118" s="8"/>
      <c r="G118" s="2"/>
    </row>
    <row r="119" spans="1:7" s="95" customFormat="1" ht="12.75" customHeight="1">
      <c r="A119" s="96">
        <v>10.6</v>
      </c>
      <c r="B119" s="91"/>
      <c r="C119" s="90" t="s">
        <v>220</v>
      </c>
      <c r="D119" s="91" t="s">
        <v>11</v>
      </c>
      <c r="E119" s="92">
        <v>200</v>
      </c>
      <c r="F119" s="93"/>
      <c r="G119" s="94">
        <f>E119*F119</f>
        <v>0</v>
      </c>
    </row>
    <row r="120" spans="1:7" s="1" customFormat="1" ht="12.75" customHeight="1">
      <c r="A120" s="3"/>
      <c r="B120" s="6"/>
      <c r="C120" s="50"/>
      <c r="D120" s="6"/>
      <c r="E120" s="7"/>
      <c r="F120" s="8"/>
      <c r="G120" s="2"/>
    </row>
    <row r="121" spans="1:7" s="1" customFormat="1" ht="12.75" customHeight="1">
      <c r="A121" s="3">
        <v>11</v>
      </c>
      <c r="B121" s="10"/>
      <c r="C121" s="85" t="s">
        <v>65</v>
      </c>
      <c r="D121" s="6"/>
      <c r="E121" s="7"/>
      <c r="F121" s="8"/>
      <c r="G121" s="2"/>
    </row>
    <row r="122" spans="1:7" s="1" customFormat="1" ht="12.75" customHeight="1">
      <c r="A122" s="3"/>
      <c r="B122" s="6"/>
      <c r="C122" s="50"/>
      <c r="D122" s="6"/>
      <c r="E122" s="7"/>
      <c r="F122" s="8"/>
      <c r="G122" s="2"/>
    </row>
    <row r="123" spans="1:7" s="1" customFormat="1" ht="15" customHeight="1">
      <c r="A123" s="3">
        <v>11.1</v>
      </c>
      <c r="B123" s="6"/>
      <c r="C123" s="50" t="s">
        <v>66</v>
      </c>
      <c r="D123" s="6" t="s">
        <v>67</v>
      </c>
      <c r="E123" s="7">
        <v>2</v>
      </c>
      <c r="F123" s="8"/>
      <c r="G123" s="2">
        <f>E123*F123</f>
        <v>0</v>
      </c>
    </row>
    <row r="124" spans="1:7" s="1" customFormat="1" ht="15" customHeight="1">
      <c r="A124" s="3"/>
      <c r="B124" s="13"/>
      <c r="C124" s="50"/>
      <c r="D124" s="6"/>
      <c r="E124" s="7"/>
      <c r="F124" s="8"/>
      <c r="G124" s="2"/>
    </row>
    <row r="125" spans="1:7" s="1" customFormat="1" ht="51" customHeight="1">
      <c r="A125" s="3">
        <v>11.2</v>
      </c>
      <c r="B125" s="13"/>
      <c r="C125" s="50" t="s">
        <v>68</v>
      </c>
      <c r="D125" s="6" t="s">
        <v>11</v>
      </c>
      <c r="E125" s="7">
        <v>1637</v>
      </c>
      <c r="F125" s="8"/>
      <c r="G125" s="2">
        <f>E125*F125</f>
        <v>0</v>
      </c>
    </row>
    <row r="126" spans="1:7" s="1" customFormat="1" ht="15" customHeight="1">
      <c r="A126" s="3"/>
      <c r="B126" s="13"/>
      <c r="C126" s="50"/>
      <c r="D126" s="6"/>
      <c r="E126" s="7"/>
      <c r="F126" s="8"/>
      <c r="G126" s="2"/>
    </row>
    <row r="127" spans="1:7" s="1" customFormat="1" ht="51.75" customHeight="1">
      <c r="A127" s="3">
        <v>11.3</v>
      </c>
      <c r="B127" s="13"/>
      <c r="C127" s="50" t="s">
        <v>69</v>
      </c>
      <c r="D127" s="6" t="s">
        <v>11</v>
      </c>
      <c r="E127" s="7">
        <v>1510</v>
      </c>
      <c r="F127" s="8"/>
      <c r="G127" s="2">
        <f>E127*F127</f>
        <v>0</v>
      </c>
    </row>
    <row r="128" spans="1:7" s="1" customFormat="1" ht="15" customHeight="1">
      <c r="A128" s="3"/>
      <c r="B128" s="13"/>
      <c r="C128" s="50"/>
      <c r="D128" s="6"/>
      <c r="E128" s="7"/>
      <c r="F128" s="8"/>
      <c r="G128" s="2"/>
    </row>
    <row r="129" spans="1:7" s="1" customFormat="1" ht="54" customHeight="1">
      <c r="A129" s="3">
        <v>11.4</v>
      </c>
      <c r="B129" s="13"/>
      <c r="C129" s="50" t="s">
        <v>70</v>
      </c>
      <c r="D129" s="6" t="s">
        <v>11</v>
      </c>
      <c r="E129" s="7">
        <v>100</v>
      </c>
      <c r="F129" s="8"/>
      <c r="G129" s="2">
        <f>E129*F129</f>
        <v>0</v>
      </c>
    </row>
    <row r="130" spans="1:7" s="1" customFormat="1" ht="54" customHeight="1">
      <c r="A130" s="3"/>
      <c r="B130" s="13"/>
      <c r="C130" s="50"/>
      <c r="D130" s="6"/>
      <c r="E130" s="7"/>
      <c r="F130" s="8"/>
      <c r="G130" s="2"/>
    </row>
    <row r="131" spans="1:7" s="1" customFormat="1" ht="54" customHeight="1">
      <c r="A131" s="3"/>
      <c r="B131" s="13"/>
      <c r="C131" s="50"/>
      <c r="D131" s="6"/>
      <c r="E131" s="7"/>
      <c r="F131" s="8"/>
      <c r="G131" s="2"/>
    </row>
    <row r="132" spans="1:7" s="1" customFormat="1" ht="15" customHeight="1">
      <c r="A132" s="3"/>
      <c r="B132" s="13"/>
      <c r="C132" s="50"/>
      <c r="D132" s="6"/>
      <c r="E132" s="7"/>
      <c r="F132" s="8"/>
      <c r="G132" s="2"/>
    </row>
    <row r="133" spans="1:7" s="1" customFormat="1" ht="15" customHeight="1" thickBot="1">
      <c r="A133" s="3"/>
      <c r="B133" s="13"/>
      <c r="C133" s="50"/>
      <c r="D133" s="6"/>
      <c r="E133" s="7"/>
      <c r="F133" s="8"/>
      <c r="G133" s="2"/>
    </row>
    <row r="134" spans="1:7" ht="12.75" customHeight="1">
      <c r="A134" s="104" t="s">
        <v>6</v>
      </c>
      <c r="B134" s="105"/>
      <c r="C134" s="105"/>
      <c r="D134" s="105"/>
      <c r="E134" s="105"/>
      <c r="F134" s="106"/>
      <c r="G134" s="110">
        <f>SUM(G78:G133)</f>
        <v>0</v>
      </c>
    </row>
    <row r="135" spans="1:7" ht="12.75" customHeight="1" thickBot="1">
      <c r="A135" s="107"/>
      <c r="B135" s="108"/>
      <c r="C135" s="108"/>
      <c r="D135" s="108"/>
      <c r="E135" s="108"/>
      <c r="F135" s="109"/>
      <c r="G135" s="111"/>
    </row>
    <row r="136" spans="1:7" s="1" customFormat="1" ht="12.75" customHeight="1">
      <c r="A136" s="3"/>
      <c r="B136" s="6"/>
      <c r="C136" s="9"/>
      <c r="D136" s="6"/>
      <c r="E136" s="7"/>
      <c r="F136" s="8"/>
      <c r="G136" s="2"/>
    </row>
    <row r="137" spans="1:7" ht="12.75" customHeight="1">
      <c r="A137" s="38"/>
      <c r="B137" s="39"/>
      <c r="C137" s="49" t="s">
        <v>13</v>
      </c>
      <c r="D137" s="39"/>
      <c r="E137" s="40"/>
      <c r="F137" s="41"/>
      <c r="G137" s="36">
        <f>G134</f>
        <v>0</v>
      </c>
    </row>
    <row r="138" spans="1:7" ht="12.75" customHeight="1">
      <c r="A138" s="38"/>
      <c r="B138" s="39"/>
      <c r="C138" s="48"/>
      <c r="D138" s="39"/>
      <c r="E138" s="40"/>
      <c r="F138" s="41"/>
      <c r="G138" s="36"/>
    </row>
    <row r="139" spans="1:7" ht="27" customHeight="1">
      <c r="A139" s="38">
        <v>11.5</v>
      </c>
      <c r="B139" s="39"/>
      <c r="C139" s="44" t="s">
        <v>71</v>
      </c>
      <c r="D139" s="6" t="s">
        <v>14</v>
      </c>
      <c r="E139" s="40">
        <v>158</v>
      </c>
      <c r="F139" s="41"/>
      <c r="G139" s="42">
        <f>E139*F139</f>
        <v>0</v>
      </c>
    </row>
    <row r="140" spans="1:7" ht="12.75" customHeight="1">
      <c r="A140" s="38"/>
      <c r="B140" s="39"/>
      <c r="C140" s="48"/>
      <c r="D140" s="39"/>
      <c r="E140" s="40"/>
      <c r="F140" s="41"/>
      <c r="G140" s="36"/>
    </row>
    <row r="141" spans="1:7" ht="12.75" customHeight="1">
      <c r="A141" s="38">
        <v>11.6</v>
      </c>
      <c r="B141" s="39"/>
      <c r="C141" s="44" t="s">
        <v>72</v>
      </c>
      <c r="D141" s="39" t="s">
        <v>10</v>
      </c>
      <c r="E141" s="40">
        <v>5</v>
      </c>
      <c r="F141" s="41"/>
      <c r="G141" s="42">
        <f>E141*F141</f>
        <v>0</v>
      </c>
    </row>
    <row r="142" spans="1:7" ht="12.75" customHeight="1">
      <c r="A142" s="38"/>
      <c r="B142" s="39"/>
      <c r="C142" s="48"/>
      <c r="D142" s="39"/>
      <c r="E142" s="40"/>
      <c r="F142" s="41"/>
      <c r="G142" s="42"/>
    </row>
    <row r="143" spans="1:7" ht="12.75" customHeight="1">
      <c r="A143" s="38">
        <v>11.7</v>
      </c>
      <c r="B143" s="39"/>
      <c r="C143" s="44" t="s">
        <v>73</v>
      </c>
      <c r="D143" s="39" t="s">
        <v>10</v>
      </c>
      <c r="E143" s="40">
        <v>4</v>
      </c>
      <c r="F143" s="41"/>
      <c r="G143" s="42">
        <f>E143*F143</f>
        <v>0</v>
      </c>
    </row>
    <row r="144" spans="1:7" ht="12.75" customHeight="1">
      <c r="A144" s="38"/>
      <c r="B144" s="39"/>
      <c r="C144" s="48"/>
      <c r="D144" s="39"/>
      <c r="E144" s="40"/>
      <c r="F144" s="41"/>
      <c r="G144" s="42"/>
    </row>
    <row r="145" spans="1:7" ht="12.75" customHeight="1">
      <c r="A145" s="38">
        <v>11.8</v>
      </c>
      <c r="B145" s="39"/>
      <c r="C145" s="44" t="s">
        <v>74</v>
      </c>
      <c r="D145" s="39" t="s">
        <v>10</v>
      </c>
      <c r="E145" s="40">
        <v>7</v>
      </c>
      <c r="F145" s="41"/>
      <c r="G145" s="42">
        <f>E145*F145</f>
        <v>0</v>
      </c>
    </row>
    <row r="146" spans="1:7" ht="12.75" customHeight="1">
      <c r="A146" s="38"/>
      <c r="B146" s="39"/>
      <c r="C146" s="48"/>
      <c r="D146" s="39"/>
      <c r="E146" s="40"/>
      <c r="F146" s="41"/>
      <c r="G146" s="42"/>
    </row>
    <row r="147" spans="1:7" ht="12.75" customHeight="1">
      <c r="A147" s="38">
        <v>11.9</v>
      </c>
      <c r="B147" s="39"/>
      <c r="C147" s="44" t="s">
        <v>75</v>
      </c>
      <c r="D147" s="39" t="s">
        <v>10</v>
      </c>
      <c r="E147" s="40">
        <v>11</v>
      </c>
      <c r="F147" s="41"/>
      <c r="G147" s="42">
        <f>E147*F147</f>
        <v>0</v>
      </c>
    </row>
    <row r="148" spans="1:7" ht="12.75" customHeight="1">
      <c r="A148" s="38"/>
      <c r="B148" s="39"/>
      <c r="C148" s="47"/>
      <c r="D148" s="39"/>
      <c r="E148" s="40"/>
      <c r="F148" s="41"/>
      <c r="G148" s="42"/>
    </row>
    <row r="149" spans="1:7" ht="12.75" customHeight="1">
      <c r="A149" s="60">
        <v>11.1</v>
      </c>
      <c r="B149" s="39"/>
      <c r="C149" s="44" t="s">
        <v>76</v>
      </c>
      <c r="D149" s="39" t="s">
        <v>10</v>
      </c>
      <c r="E149" s="40">
        <v>9</v>
      </c>
      <c r="F149" s="41"/>
      <c r="G149" s="42">
        <f>E149*F149</f>
        <v>0</v>
      </c>
    </row>
    <row r="150" spans="1:7" ht="12.75" customHeight="1">
      <c r="A150" s="38"/>
      <c r="B150" s="39"/>
      <c r="C150" s="48"/>
      <c r="D150" s="39"/>
      <c r="E150" s="40"/>
      <c r="F150" s="41"/>
      <c r="G150" s="42"/>
    </row>
    <row r="151" spans="1:7" ht="11.25" customHeight="1">
      <c r="A151" s="38">
        <v>11.11</v>
      </c>
      <c r="B151" s="39"/>
      <c r="C151" s="44" t="s">
        <v>77</v>
      </c>
      <c r="D151" s="39" t="s">
        <v>10</v>
      </c>
      <c r="E151" s="40">
        <v>1</v>
      </c>
      <c r="F151" s="41"/>
      <c r="G151" s="42">
        <f>E151*F151</f>
        <v>0</v>
      </c>
    </row>
    <row r="152" spans="1:7" ht="12.75" customHeight="1">
      <c r="A152" s="38"/>
      <c r="B152" s="39"/>
      <c r="C152" s="48"/>
      <c r="D152" s="39"/>
      <c r="E152" s="40"/>
      <c r="F152" s="41"/>
      <c r="G152" s="42"/>
    </row>
    <row r="153" spans="1:7" s="37" customFormat="1" ht="15" customHeight="1">
      <c r="A153" s="38">
        <v>12</v>
      </c>
      <c r="B153" s="43"/>
      <c r="C153" s="45" t="s">
        <v>78</v>
      </c>
      <c r="D153" s="43"/>
      <c r="E153" s="61"/>
      <c r="F153" s="35"/>
      <c r="G153" s="36"/>
    </row>
    <row r="154" spans="1:7" ht="12.75" customHeight="1">
      <c r="A154" s="38"/>
      <c r="B154" s="39"/>
      <c r="C154" s="48"/>
      <c r="D154" s="39"/>
      <c r="E154" s="40"/>
      <c r="F154" s="41"/>
      <c r="G154" s="42"/>
    </row>
    <row r="155" spans="1:7" ht="26.25" customHeight="1">
      <c r="A155" s="38">
        <v>12.1</v>
      </c>
      <c r="B155" s="39"/>
      <c r="C155" s="44" t="s">
        <v>79</v>
      </c>
      <c r="D155" s="39" t="s">
        <v>11</v>
      </c>
      <c r="E155" s="62">
        <v>790</v>
      </c>
      <c r="F155" s="41"/>
      <c r="G155" s="42">
        <f>E155*F155</f>
        <v>0</v>
      </c>
    </row>
    <row r="156" spans="1:7" ht="12.75" customHeight="1">
      <c r="A156" s="38"/>
      <c r="B156" s="39"/>
      <c r="C156" s="47"/>
      <c r="D156" s="39"/>
      <c r="E156" s="40"/>
      <c r="F156" s="41"/>
      <c r="G156" s="42"/>
    </row>
    <row r="157" spans="1:7" ht="36.75" customHeight="1">
      <c r="A157" s="38">
        <v>12.2</v>
      </c>
      <c r="B157" s="39"/>
      <c r="C157" s="44" t="s">
        <v>80</v>
      </c>
      <c r="D157" s="39" t="s">
        <v>10</v>
      </c>
      <c r="E157" s="40">
        <v>15</v>
      </c>
      <c r="F157" s="41"/>
      <c r="G157" s="42">
        <f>E157*F157</f>
        <v>0</v>
      </c>
    </row>
    <row r="158" spans="1:7" ht="12.75" customHeight="1">
      <c r="A158" s="38"/>
      <c r="B158" s="39"/>
      <c r="C158" s="45"/>
      <c r="D158" s="39"/>
      <c r="E158" s="40"/>
      <c r="F158" s="41"/>
      <c r="G158" s="42"/>
    </row>
    <row r="159" spans="1:7" ht="12.75" customHeight="1">
      <c r="A159" s="38">
        <v>13</v>
      </c>
      <c r="B159" s="39"/>
      <c r="C159" s="45" t="s">
        <v>81</v>
      </c>
      <c r="D159" s="39"/>
      <c r="E159" s="40"/>
      <c r="F159" s="41"/>
      <c r="G159" s="42"/>
    </row>
    <row r="160" spans="1:7" ht="12.75" customHeight="1">
      <c r="A160" s="38"/>
      <c r="B160" s="39"/>
      <c r="C160" s="48"/>
      <c r="D160" s="39"/>
      <c r="E160" s="40"/>
      <c r="F160" s="41"/>
      <c r="G160" s="42"/>
    </row>
    <row r="161" spans="1:7" ht="14.25" customHeight="1">
      <c r="A161" s="38">
        <v>13.1</v>
      </c>
      <c r="B161" s="39"/>
      <c r="C161" s="44" t="s">
        <v>82</v>
      </c>
      <c r="D161" s="39" t="s">
        <v>11</v>
      </c>
      <c r="E161" s="62">
        <v>380</v>
      </c>
      <c r="F161" s="41"/>
      <c r="G161" s="42">
        <f>E161*F161</f>
        <v>0</v>
      </c>
    </row>
    <row r="162" spans="1:7" ht="12.75" customHeight="1">
      <c r="A162" s="38"/>
      <c r="B162" s="39"/>
      <c r="C162" s="48"/>
      <c r="D162" s="39"/>
      <c r="E162" s="40"/>
      <c r="F162" s="41"/>
      <c r="G162" s="42"/>
    </row>
    <row r="163" spans="1:7" ht="12.75" customHeight="1">
      <c r="A163" s="38">
        <v>13.2</v>
      </c>
      <c r="B163" s="39"/>
      <c r="C163" s="44" t="s">
        <v>83</v>
      </c>
      <c r="D163" s="39" t="s">
        <v>11</v>
      </c>
      <c r="E163" s="62">
        <v>380</v>
      </c>
      <c r="F163" s="41"/>
      <c r="G163" s="42">
        <f>E163*F163</f>
        <v>0</v>
      </c>
    </row>
    <row r="164" spans="1:7" ht="12.75" customHeight="1">
      <c r="A164" s="38"/>
      <c r="B164" s="39"/>
      <c r="C164" s="48"/>
      <c r="D164" s="39"/>
      <c r="E164" s="40"/>
      <c r="F164" s="41"/>
      <c r="G164" s="42"/>
    </row>
    <row r="165" spans="1:7" ht="25.5" customHeight="1">
      <c r="A165" s="38">
        <v>13.3</v>
      </c>
      <c r="B165" s="39"/>
      <c r="C165" s="44" t="s">
        <v>84</v>
      </c>
      <c r="D165" s="39" t="s">
        <v>10</v>
      </c>
      <c r="E165" s="40">
        <v>14</v>
      </c>
      <c r="F165" s="41"/>
      <c r="G165" s="42">
        <f>E165*F165</f>
        <v>0</v>
      </c>
    </row>
    <row r="166" spans="1:7" ht="12.75" customHeight="1">
      <c r="A166" s="38"/>
      <c r="B166" s="39"/>
      <c r="C166" s="48"/>
      <c r="D166" s="39"/>
      <c r="E166" s="40"/>
      <c r="F166" s="41"/>
      <c r="G166" s="42"/>
    </row>
    <row r="167" spans="1:7" ht="12.75" customHeight="1">
      <c r="A167" s="38">
        <v>14</v>
      </c>
      <c r="B167" s="39"/>
      <c r="C167" s="45" t="s">
        <v>225</v>
      </c>
      <c r="D167" s="39"/>
      <c r="E167" s="40"/>
      <c r="F167" s="41"/>
      <c r="G167" s="42"/>
    </row>
    <row r="168" spans="1:7" ht="12.75" customHeight="1">
      <c r="A168" s="38"/>
      <c r="B168" s="39"/>
      <c r="C168" s="48"/>
      <c r="D168" s="39"/>
      <c r="E168" s="40"/>
      <c r="F168" s="41"/>
      <c r="G168" s="42"/>
    </row>
    <row r="169" spans="1:7" ht="24.75" customHeight="1">
      <c r="A169" s="38">
        <v>14.1</v>
      </c>
      <c r="B169" s="39"/>
      <c r="C169" s="44" t="s">
        <v>234</v>
      </c>
      <c r="D169" s="39" t="s">
        <v>14</v>
      </c>
      <c r="E169" s="62">
        <v>119</v>
      </c>
      <c r="F169" s="41"/>
      <c r="G169" s="42">
        <f>E169*F169</f>
        <v>0</v>
      </c>
    </row>
    <row r="170" spans="1:7" ht="12.75" customHeight="1">
      <c r="A170" s="38"/>
      <c r="B170" s="39"/>
      <c r="C170" s="48"/>
      <c r="D170" s="39"/>
      <c r="E170" s="40"/>
      <c r="F170" s="41"/>
      <c r="G170" s="42"/>
    </row>
    <row r="171" spans="1:7" ht="12.75" customHeight="1">
      <c r="A171" s="38">
        <v>14.2</v>
      </c>
      <c r="B171" s="39"/>
      <c r="C171" s="44" t="s">
        <v>235</v>
      </c>
      <c r="D171" s="39" t="s">
        <v>14</v>
      </c>
      <c r="E171" s="62">
        <v>119</v>
      </c>
      <c r="F171" s="41"/>
      <c r="G171" s="42">
        <f>E171*F171</f>
        <v>0</v>
      </c>
    </row>
    <row r="172" spans="1:7" ht="12.75" customHeight="1">
      <c r="A172" s="38">
        <v>14.3</v>
      </c>
      <c r="B172" s="39"/>
      <c r="C172" s="48"/>
      <c r="D172" s="39"/>
      <c r="E172" s="40"/>
      <c r="F172" s="41"/>
      <c r="G172" s="42"/>
    </row>
    <row r="173" spans="1:7" ht="12.75" customHeight="1">
      <c r="A173" s="38"/>
      <c r="B173" s="39"/>
      <c r="C173" s="44" t="s">
        <v>85</v>
      </c>
      <c r="D173" s="39" t="s">
        <v>11</v>
      </c>
      <c r="E173" s="40">
        <v>350</v>
      </c>
      <c r="F173" s="41"/>
      <c r="G173" s="42">
        <f>E173*F173</f>
        <v>0</v>
      </c>
    </row>
    <row r="174" spans="1:7" ht="12.75" customHeight="1">
      <c r="A174" s="38">
        <v>14.4</v>
      </c>
      <c r="B174" s="39"/>
      <c r="C174" s="48"/>
      <c r="D174" s="39"/>
      <c r="E174" s="40"/>
      <c r="F174" s="41"/>
      <c r="G174" s="42"/>
    </row>
    <row r="175" spans="1:7" ht="11.25" customHeight="1">
      <c r="A175" s="38">
        <v>14.5</v>
      </c>
      <c r="B175" s="39"/>
      <c r="C175" s="44" t="s">
        <v>86</v>
      </c>
      <c r="D175" s="39" t="s">
        <v>11</v>
      </c>
      <c r="E175" s="40">
        <v>350</v>
      </c>
      <c r="F175" s="41"/>
      <c r="G175" s="42">
        <f>E175*F175</f>
        <v>0</v>
      </c>
    </row>
    <row r="176" spans="1:7" ht="12.75" customHeight="1">
      <c r="A176" s="38"/>
      <c r="B176" s="39"/>
      <c r="C176" s="48"/>
      <c r="D176" s="39"/>
      <c r="E176" s="40"/>
      <c r="F176" s="41"/>
      <c r="G176" s="42"/>
    </row>
    <row r="177" spans="1:7" ht="25.5">
      <c r="A177" s="38">
        <v>14.6</v>
      </c>
      <c r="B177" s="39"/>
      <c r="C177" s="44" t="s">
        <v>223</v>
      </c>
      <c r="D177" s="39" t="s">
        <v>8</v>
      </c>
      <c r="E177" s="62">
        <v>1188</v>
      </c>
      <c r="F177" s="41"/>
      <c r="G177" s="42">
        <f>E177*F177</f>
        <v>0</v>
      </c>
    </row>
    <row r="178" spans="1:7" ht="12.75" customHeight="1">
      <c r="A178" s="38"/>
      <c r="B178" s="39"/>
      <c r="C178" s="48"/>
      <c r="D178" s="39"/>
      <c r="E178" s="40"/>
      <c r="F178" s="41"/>
      <c r="G178" s="42"/>
    </row>
    <row r="179" spans="1:7" ht="12.75" customHeight="1">
      <c r="A179" s="69">
        <v>15</v>
      </c>
      <c r="B179" s="70"/>
      <c r="C179" s="71" t="s">
        <v>224</v>
      </c>
      <c r="D179" s="70"/>
      <c r="E179" s="72"/>
      <c r="F179" s="73"/>
      <c r="G179" s="74"/>
    </row>
    <row r="180" spans="1:7" ht="12.75" customHeight="1">
      <c r="A180" s="69"/>
      <c r="B180" s="70"/>
      <c r="C180" s="75"/>
      <c r="D180" s="70"/>
      <c r="E180" s="72"/>
      <c r="F180" s="73"/>
      <c r="G180" s="74"/>
    </row>
    <row r="181" spans="1:7" ht="25.5" customHeight="1">
      <c r="A181" s="69">
        <v>15.1</v>
      </c>
      <c r="B181" s="70"/>
      <c r="C181" s="75" t="s">
        <v>219</v>
      </c>
      <c r="D181" s="70" t="s">
        <v>8</v>
      </c>
      <c r="E181" s="76">
        <v>14000</v>
      </c>
      <c r="F181" s="73"/>
      <c r="G181" s="74">
        <f t="shared" ref="G181:G187" si="0">E181*F181</f>
        <v>0</v>
      </c>
    </row>
    <row r="182" spans="1:7" ht="12.75" customHeight="1">
      <c r="A182" s="69">
        <v>15.2</v>
      </c>
      <c r="B182" s="70"/>
      <c r="C182" s="75" t="s">
        <v>234</v>
      </c>
      <c r="D182" s="70" t="s">
        <v>14</v>
      </c>
      <c r="E182" s="76">
        <v>2280</v>
      </c>
      <c r="F182" s="73"/>
      <c r="G182" s="74">
        <f t="shared" si="0"/>
        <v>0</v>
      </c>
    </row>
    <row r="183" spans="1:7" ht="12.75" customHeight="1">
      <c r="A183" s="69">
        <v>15.3</v>
      </c>
      <c r="B183" s="70"/>
      <c r="C183" s="75" t="s">
        <v>235</v>
      </c>
      <c r="D183" s="70" t="s">
        <v>14</v>
      </c>
      <c r="E183" s="76">
        <v>2280</v>
      </c>
      <c r="F183" s="73"/>
      <c r="G183" s="74">
        <f t="shared" si="0"/>
        <v>0</v>
      </c>
    </row>
    <row r="184" spans="1:7" ht="12.75" customHeight="1">
      <c r="A184" s="69">
        <v>15.4</v>
      </c>
      <c r="B184" s="70"/>
      <c r="C184" s="75" t="s">
        <v>85</v>
      </c>
      <c r="D184" s="70" t="s">
        <v>11</v>
      </c>
      <c r="E184" s="72">
        <v>1077</v>
      </c>
      <c r="F184" s="73"/>
      <c r="G184" s="74">
        <f t="shared" si="0"/>
        <v>0</v>
      </c>
    </row>
    <row r="185" spans="1:7" ht="12.75" customHeight="1">
      <c r="A185" s="69">
        <v>15.5</v>
      </c>
      <c r="B185" s="70"/>
      <c r="C185" s="75" t="s">
        <v>86</v>
      </c>
      <c r="D185" s="70" t="s">
        <v>11</v>
      </c>
      <c r="E185" s="72">
        <v>1077</v>
      </c>
      <c r="F185" s="73"/>
      <c r="G185" s="74">
        <f t="shared" si="0"/>
        <v>0</v>
      </c>
    </row>
    <row r="186" spans="1:7" s="78" customFormat="1" ht="22.5" customHeight="1">
      <c r="A186" s="69">
        <v>15.6</v>
      </c>
      <c r="B186" s="77"/>
      <c r="C186" s="44" t="s">
        <v>223</v>
      </c>
      <c r="D186" s="70" t="s">
        <v>8</v>
      </c>
      <c r="E186" s="76">
        <f>17811+4985</f>
        <v>22796</v>
      </c>
      <c r="F186" s="73"/>
      <c r="G186" s="74">
        <f t="shared" si="0"/>
        <v>0</v>
      </c>
    </row>
    <row r="187" spans="1:7" ht="12.75" customHeight="1">
      <c r="A187" s="69">
        <v>15.7</v>
      </c>
      <c r="B187" s="70"/>
      <c r="C187" s="75" t="s">
        <v>87</v>
      </c>
      <c r="D187" s="70" t="s">
        <v>10</v>
      </c>
      <c r="E187" s="72">
        <v>5</v>
      </c>
      <c r="F187" s="73"/>
      <c r="G187" s="74">
        <f t="shared" si="0"/>
        <v>0</v>
      </c>
    </row>
    <row r="188" spans="1:7" ht="12.75" customHeight="1">
      <c r="A188" s="69"/>
      <c r="B188" s="70"/>
      <c r="C188" s="75"/>
      <c r="D188" s="70"/>
      <c r="E188" s="72"/>
      <c r="F188" s="73"/>
      <c r="G188" s="74"/>
    </row>
    <row r="189" spans="1:7" s="99" customFormat="1" ht="12.75" customHeight="1">
      <c r="A189" s="69">
        <v>16</v>
      </c>
      <c r="B189" s="70"/>
      <c r="C189" s="71" t="s">
        <v>227</v>
      </c>
      <c r="D189" s="70"/>
      <c r="E189" s="72"/>
      <c r="F189" s="73"/>
      <c r="G189" s="74"/>
    </row>
    <row r="190" spans="1:7" s="99" customFormat="1" ht="12.75" customHeight="1">
      <c r="A190" s="69"/>
      <c r="B190" s="70"/>
      <c r="C190" s="71"/>
      <c r="D190" s="70"/>
      <c r="E190" s="72"/>
      <c r="F190" s="73"/>
      <c r="G190" s="74"/>
    </row>
    <row r="191" spans="1:7" s="99" customFormat="1" ht="22.5" customHeight="1">
      <c r="A191" s="102">
        <v>16.100000000000001</v>
      </c>
      <c r="B191" s="70"/>
      <c r="C191" s="75" t="s">
        <v>219</v>
      </c>
      <c r="D191" s="70" t="s">
        <v>8</v>
      </c>
      <c r="E191" s="72">
        <v>3268</v>
      </c>
      <c r="F191" s="73"/>
      <c r="G191" s="74">
        <f t="shared" ref="G191:G194" si="1">E191*F191</f>
        <v>0</v>
      </c>
    </row>
    <row r="192" spans="1:7" s="99" customFormat="1" ht="25.5">
      <c r="A192" s="69">
        <v>16.2</v>
      </c>
      <c r="B192" s="70"/>
      <c r="C192" s="75" t="s">
        <v>236</v>
      </c>
      <c r="D192" s="70" t="s">
        <v>14</v>
      </c>
      <c r="E192" s="72">
        <v>327</v>
      </c>
      <c r="F192" s="73"/>
      <c r="G192" s="74">
        <f t="shared" si="1"/>
        <v>0</v>
      </c>
    </row>
    <row r="193" spans="1:7" s="99" customFormat="1" ht="12.75" customHeight="1">
      <c r="A193" s="102">
        <v>16.3</v>
      </c>
      <c r="B193" s="70"/>
      <c r="C193" s="75" t="s">
        <v>226</v>
      </c>
      <c r="D193" s="70" t="s">
        <v>14</v>
      </c>
      <c r="E193" s="72">
        <v>490.2</v>
      </c>
      <c r="F193" s="73"/>
      <c r="G193" s="74">
        <f t="shared" si="1"/>
        <v>0</v>
      </c>
    </row>
    <row r="194" spans="1:7" s="99" customFormat="1" ht="27.75" customHeight="1">
      <c r="A194" s="69">
        <v>16.399999999999999</v>
      </c>
      <c r="B194" s="70"/>
      <c r="C194" s="90" t="s">
        <v>57</v>
      </c>
      <c r="D194" s="79" t="s">
        <v>8</v>
      </c>
      <c r="E194" s="72">
        <v>3268</v>
      </c>
      <c r="F194" s="93"/>
      <c r="G194" s="74">
        <f t="shared" si="1"/>
        <v>0</v>
      </c>
    </row>
    <row r="195" spans="1:7" s="99" customFormat="1" ht="38.25">
      <c r="A195" s="102">
        <v>16.5</v>
      </c>
      <c r="B195" s="70"/>
      <c r="C195" s="90" t="s">
        <v>58</v>
      </c>
      <c r="D195" s="79" t="s">
        <v>8</v>
      </c>
      <c r="E195" s="72">
        <v>3268</v>
      </c>
      <c r="F195" s="93"/>
      <c r="G195" s="74">
        <f t="shared" ref="G195" si="2">E195*F195</f>
        <v>0</v>
      </c>
    </row>
    <row r="196" spans="1:7" s="99" customFormat="1">
      <c r="A196" s="69"/>
      <c r="B196" s="70"/>
      <c r="C196" s="97"/>
      <c r="D196" s="79"/>
      <c r="E196" s="72"/>
      <c r="F196" s="98"/>
      <c r="G196" s="74"/>
    </row>
    <row r="197" spans="1:7" s="99" customFormat="1">
      <c r="A197" s="69">
        <v>17</v>
      </c>
      <c r="B197" s="70"/>
      <c r="C197" s="71" t="s">
        <v>228</v>
      </c>
      <c r="D197" s="79"/>
      <c r="E197" s="72"/>
      <c r="F197" s="80"/>
      <c r="G197" s="74"/>
    </row>
    <row r="198" spans="1:7" s="99" customFormat="1">
      <c r="A198" s="69"/>
      <c r="B198" s="70"/>
      <c r="C198" s="71"/>
      <c r="D198" s="79"/>
      <c r="E198" s="72"/>
      <c r="F198" s="80"/>
      <c r="G198" s="74"/>
    </row>
    <row r="199" spans="1:7" s="99" customFormat="1" ht="25.5">
      <c r="A199" s="69">
        <v>17.100000000000001</v>
      </c>
      <c r="B199" s="70"/>
      <c r="C199" s="75" t="s">
        <v>237</v>
      </c>
      <c r="D199" s="70" t="s">
        <v>14</v>
      </c>
      <c r="E199" s="72">
        <v>475</v>
      </c>
      <c r="F199" s="73"/>
      <c r="G199" s="74">
        <f t="shared" ref="G199:G201" si="3">E199*F199</f>
        <v>0</v>
      </c>
    </row>
    <row r="200" spans="1:7" s="99" customFormat="1" ht="25.5">
      <c r="A200" s="69">
        <v>17.2</v>
      </c>
      <c r="B200" s="70"/>
      <c r="C200" s="90" t="s">
        <v>57</v>
      </c>
      <c r="D200" s="79" t="s">
        <v>8</v>
      </c>
      <c r="E200" s="72">
        <v>4746</v>
      </c>
      <c r="F200" s="93"/>
      <c r="G200" s="74">
        <f t="shared" si="3"/>
        <v>0</v>
      </c>
    </row>
    <row r="201" spans="1:7" s="99" customFormat="1" ht="38.25">
      <c r="A201" s="69">
        <v>17.3</v>
      </c>
      <c r="B201" s="70"/>
      <c r="C201" s="90" t="s">
        <v>58</v>
      </c>
      <c r="D201" s="79" t="s">
        <v>8</v>
      </c>
      <c r="E201" s="72">
        <v>4746</v>
      </c>
      <c r="F201" s="93"/>
      <c r="G201" s="74">
        <f t="shared" si="3"/>
        <v>0</v>
      </c>
    </row>
    <row r="202" spans="1:7" s="99" customFormat="1" ht="12.75" customHeight="1">
      <c r="A202" s="69"/>
      <c r="B202" s="70"/>
      <c r="C202" s="97"/>
      <c r="D202" s="79"/>
      <c r="E202" s="72"/>
      <c r="F202" s="98"/>
      <c r="G202" s="74"/>
    </row>
    <row r="203" spans="1:7" s="99" customFormat="1" ht="12.75" customHeight="1">
      <c r="A203" s="69">
        <v>18</v>
      </c>
      <c r="B203" s="70"/>
      <c r="C203" s="71" t="s">
        <v>239</v>
      </c>
      <c r="D203" s="70"/>
      <c r="E203" s="72"/>
      <c r="F203" s="73"/>
      <c r="G203" s="74"/>
    </row>
    <row r="204" spans="1:7" s="99" customFormat="1">
      <c r="A204" s="69"/>
      <c r="B204" s="70"/>
      <c r="C204" s="75"/>
      <c r="D204" s="70"/>
      <c r="E204" s="72"/>
      <c r="F204" s="73"/>
      <c r="G204" s="74"/>
    </row>
    <row r="205" spans="1:7" s="99" customFormat="1" ht="25.5">
      <c r="A205" s="81">
        <v>18.100000000000001</v>
      </c>
      <c r="B205" s="79"/>
      <c r="C205" s="82" t="s">
        <v>233</v>
      </c>
      <c r="D205" s="79" t="s">
        <v>14</v>
      </c>
      <c r="E205" s="83">
        <v>1821.2</v>
      </c>
      <c r="F205" s="80"/>
      <c r="G205" s="84">
        <f t="shared" ref="G205:G206" si="4">E205*F205</f>
        <v>0</v>
      </c>
    </row>
    <row r="206" spans="1:7" s="99" customFormat="1" ht="30" customHeight="1" thickBot="1">
      <c r="A206" s="81">
        <v>18.2</v>
      </c>
      <c r="B206" s="79"/>
      <c r="C206" s="82" t="s">
        <v>223</v>
      </c>
      <c r="D206" s="79" t="s">
        <v>8</v>
      </c>
      <c r="E206" s="83">
        <v>18212</v>
      </c>
      <c r="F206" s="80"/>
      <c r="G206" s="84">
        <f t="shared" si="4"/>
        <v>0</v>
      </c>
    </row>
    <row r="207" spans="1:7" ht="12.75" customHeight="1">
      <c r="A207" s="104" t="s">
        <v>6</v>
      </c>
      <c r="B207" s="105"/>
      <c r="C207" s="105"/>
      <c r="D207" s="105"/>
      <c r="E207" s="105"/>
      <c r="F207" s="106"/>
      <c r="G207" s="110">
        <f>SUM(G137:G206)</f>
        <v>0</v>
      </c>
    </row>
    <row r="208" spans="1:7" ht="12.75" customHeight="1" thickBot="1">
      <c r="A208" s="107"/>
      <c r="B208" s="108"/>
      <c r="C208" s="108"/>
      <c r="D208" s="108"/>
      <c r="E208" s="108"/>
      <c r="F208" s="109"/>
      <c r="G208" s="111"/>
    </row>
    <row r="209" spans="1:7" ht="12.75" customHeight="1">
      <c r="A209" s="38"/>
      <c r="B209" s="39"/>
      <c r="C209" s="48"/>
      <c r="D209" s="39"/>
      <c r="E209" s="40"/>
      <c r="F209" s="41"/>
      <c r="G209" s="36"/>
    </row>
    <row r="210" spans="1:7" ht="12.75" customHeight="1">
      <c r="A210" s="38"/>
      <c r="B210" s="39"/>
      <c r="C210" s="49" t="s">
        <v>13</v>
      </c>
      <c r="D210" s="39"/>
      <c r="E210" s="40"/>
      <c r="F210" s="41"/>
      <c r="G210" s="36">
        <f>G207</f>
        <v>0</v>
      </c>
    </row>
    <row r="211" spans="1:7" ht="12.75" customHeight="1">
      <c r="A211" s="38">
        <v>19</v>
      </c>
      <c r="B211" s="39"/>
      <c r="C211" s="45" t="s">
        <v>88</v>
      </c>
      <c r="D211" s="39"/>
      <c r="E211" s="40"/>
      <c r="F211" s="41"/>
      <c r="G211" s="42"/>
    </row>
    <row r="212" spans="1:7" ht="12.75" customHeight="1">
      <c r="A212" s="38"/>
      <c r="B212" s="39"/>
      <c r="C212" s="48"/>
      <c r="D212" s="39"/>
      <c r="E212" s="40"/>
      <c r="F212" s="41"/>
      <c r="G212" s="42"/>
    </row>
    <row r="213" spans="1:7" ht="24.75" customHeight="1">
      <c r="A213" s="38">
        <v>19.100000000000001</v>
      </c>
      <c r="B213" s="39"/>
      <c r="C213" s="44" t="s">
        <v>238</v>
      </c>
      <c r="D213" s="39" t="s">
        <v>10</v>
      </c>
      <c r="E213" s="40">
        <v>1</v>
      </c>
      <c r="F213" s="41"/>
      <c r="G213" s="42">
        <f>E213*F213</f>
        <v>0</v>
      </c>
    </row>
    <row r="214" spans="1:7" ht="12.75" customHeight="1">
      <c r="A214" s="38">
        <v>19.2</v>
      </c>
      <c r="B214" s="39"/>
      <c r="C214" s="44" t="s">
        <v>89</v>
      </c>
      <c r="D214" s="39" t="s">
        <v>10</v>
      </c>
      <c r="E214" s="40">
        <v>2</v>
      </c>
      <c r="F214" s="41"/>
      <c r="G214" s="42">
        <f>E214*F214</f>
        <v>0</v>
      </c>
    </row>
    <row r="215" spans="1:7" ht="12.75" customHeight="1">
      <c r="A215" s="38"/>
      <c r="B215" s="39"/>
      <c r="C215" s="48"/>
      <c r="D215" s="39"/>
      <c r="E215" s="40"/>
      <c r="F215" s="41"/>
      <c r="G215" s="36"/>
    </row>
    <row r="216" spans="1:7" ht="12.75" customHeight="1">
      <c r="A216" s="38">
        <v>19.3</v>
      </c>
      <c r="B216" s="43"/>
      <c r="C216" s="44" t="s">
        <v>90</v>
      </c>
      <c r="D216" s="39" t="s">
        <v>12</v>
      </c>
      <c r="E216" s="40">
        <v>1</v>
      </c>
      <c r="F216" s="41"/>
      <c r="G216" s="42">
        <f>E216*F216</f>
        <v>0</v>
      </c>
    </row>
    <row r="217" spans="1:7" ht="12.75" customHeight="1">
      <c r="A217" s="38"/>
      <c r="B217" s="39"/>
      <c r="C217" s="44"/>
      <c r="D217" s="39"/>
      <c r="E217" s="40"/>
      <c r="F217" s="41"/>
      <c r="G217" s="42"/>
    </row>
    <row r="218" spans="1:7" ht="12.75" customHeight="1">
      <c r="A218" s="38">
        <v>20</v>
      </c>
      <c r="B218" s="39"/>
      <c r="C218" s="45" t="s">
        <v>91</v>
      </c>
      <c r="D218" s="39"/>
      <c r="E218" s="40"/>
      <c r="F218" s="41"/>
      <c r="G218" s="42"/>
    </row>
    <row r="219" spans="1:7" ht="12.75" customHeight="1">
      <c r="A219" s="38"/>
      <c r="B219" s="39"/>
      <c r="C219" s="44"/>
      <c r="D219" s="39"/>
      <c r="E219" s="40"/>
      <c r="F219" s="41"/>
      <c r="G219" s="42"/>
    </row>
    <row r="220" spans="1:7" ht="12.75" customHeight="1">
      <c r="A220" s="38">
        <v>20.100000000000001</v>
      </c>
      <c r="B220" s="39"/>
      <c r="C220" s="44" t="s">
        <v>92</v>
      </c>
      <c r="D220" s="39" t="s">
        <v>10</v>
      </c>
      <c r="E220" s="40">
        <v>6</v>
      </c>
      <c r="F220" s="41"/>
      <c r="G220" s="42">
        <f>E220*F220</f>
        <v>0</v>
      </c>
    </row>
    <row r="221" spans="1:7" ht="12.75" customHeight="1">
      <c r="A221" s="38"/>
      <c r="B221" s="39"/>
      <c r="C221" s="44"/>
      <c r="D221" s="39"/>
      <c r="E221" s="40"/>
      <c r="F221" s="41"/>
      <c r="G221" s="42"/>
    </row>
    <row r="222" spans="1:7" ht="12.75" customHeight="1">
      <c r="A222" s="38">
        <v>20.2</v>
      </c>
      <c r="B222" s="39"/>
      <c r="C222" s="44" t="s">
        <v>93</v>
      </c>
      <c r="D222" s="39" t="s">
        <v>10</v>
      </c>
      <c r="E222" s="40">
        <v>4</v>
      </c>
      <c r="F222" s="41"/>
      <c r="G222" s="42">
        <f>E222*F222</f>
        <v>0</v>
      </c>
    </row>
    <row r="223" spans="1:7" ht="12.75" customHeight="1">
      <c r="A223" s="38"/>
      <c r="B223" s="39"/>
      <c r="C223" s="44"/>
      <c r="D223" s="39"/>
      <c r="E223" s="40"/>
      <c r="F223" s="41"/>
      <c r="G223" s="42"/>
    </row>
    <row r="224" spans="1:7" ht="12.75" customHeight="1">
      <c r="A224" s="38">
        <v>21</v>
      </c>
      <c r="B224" s="39"/>
      <c r="C224" s="45" t="s">
        <v>94</v>
      </c>
      <c r="D224" s="39"/>
      <c r="E224" s="40"/>
      <c r="F224" s="41"/>
      <c r="G224" s="42"/>
    </row>
    <row r="225" spans="1:7" ht="12.75" customHeight="1">
      <c r="A225" s="38"/>
      <c r="B225" s="39"/>
      <c r="C225" s="44"/>
      <c r="D225" s="39"/>
      <c r="E225" s="40"/>
      <c r="F225" s="41"/>
      <c r="G225" s="42"/>
    </row>
    <row r="226" spans="1:7" ht="12.75" customHeight="1">
      <c r="A226" s="38">
        <v>21.1</v>
      </c>
      <c r="B226" s="39"/>
      <c r="C226" s="44" t="s">
        <v>95</v>
      </c>
      <c r="D226" s="39" t="s">
        <v>11</v>
      </c>
      <c r="E226" s="40">
        <v>900</v>
      </c>
      <c r="F226" s="41"/>
      <c r="G226" s="42">
        <f>E226*F226</f>
        <v>0</v>
      </c>
    </row>
    <row r="227" spans="1:7" ht="12.75" customHeight="1">
      <c r="A227" s="38"/>
      <c r="B227" s="39"/>
      <c r="C227" s="44"/>
      <c r="D227" s="39"/>
      <c r="E227" s="40"/>
      <c r="F227" s="41"/>
      <c r="G227" s="42"/>
    </row>
    <row r="228" spans="1:7" ht="12.75" customHeight="1">
      <c r="A228" s="38">
        <v>21.2</v>
      </c>
      <c r="B228" s="39"/>
      <c r="C228" s="44" t="s">
        <v>96</v>
      </c>
      <c r="D228" s="39" t="s">
        <v>10</v>
      </c>
      <c r="E228" s="40">
        <v>50</v>
      </c>
      <c r="F228" s="41"/>
      <c r="G228" s="42">
        <f>E228*F228</f>
        <v>0</v>
      </c>
    </row>
    <row r="229" spans="1:7" ht="12.75" customHeight="1">
      <c r="A229" s="38"/>
      <c r="B229" s="39"/>
      <c r="C229" s="44"/>
      <c r="D229" s="39"/>
      <c r="E229" s="40"/>
      <c r="F229" s="41"/>
      <c r="G229" s="42"/>
    </row>
    <row r="230" spans="1:7" ht="24.75" customHeight="1">
      <c r="A230" s="38">
        <v>21.3</v>
      </c>
      <c r="B230" s="39"/>
      <c r="C230" s="44" t="s">
        <v>97</v>
      </c>
      <c r="D230" s="39" t="s">
        <v>11</v>
      </c>
      <c r="E230" s="40">
        <v>400</v>
      </c>
      <c r="F230" s="41"/>
      <c r="G230" s="42">
        <f>E230*F230</f>
        <v>0</v>
      </c>
    </row>
    <row r="231" spans="1:7" ht="12.75" customHeight="1">
      <c r="A231" s="38"/>
      <c r="B231" s="39"/>
      <c r="C231" s="44"/>
      <c r="D231" s="39"/>
      <c r="E231" s="40"/>
      <c r="F231" s="41"/>
      <c r="G231" s="42"/>
    </row>
    <row r="232" spans="1:7" ht="12.75" customHeight="1">
      <c r="A232" s="38"/>
      <c r="B232" s="39"/>
      <c r="C232" s="44"/>
      <c r="D232" s="39"/>
      <c r="E232" s="40"/>
      <c r="F232" s="41"/>
      <c r="G232" s="42"/>
    </row>
    <row r="233" spans="1:7" ht="12.75" customHeight="1">
      <c r="A233" s="38"/>
      <c r="B233" s="39"/>
      <c r="C233" s="44"/>
      <c r="D233" s="39"/>
      <c r="E233" s="40"/>
      <c r="F233" s="41"/>
      <c r="G233" s="42"/>
    </row>
    <row r="234" spans="1:7" ht="12.75" customHeight="1">
      <c r="A234" s="38"/>
      <c r="B234" s="39"/>
      <c r="C234" s="44"/>
      <c r="D234" s="39"/>
      <c r="E234" s="40"/>
      <c r="F234" s="41"/>
      <c r="G234" s="42"/>
    </row>
    <row r="235" spans="1:7" ht="12.75" customHeight="1">
      <c r="A235" s="38"/>
      <c r="B235" s="39"/>
      <c r="C235" s="44"/>
      <c r="D235" s="39"/>
      <c r="E235" s="40"/>
      <c r="F235" s="41"/>
      <c r="G235" s="42"/>
    </row>
    <row r="236" spans="1:7" ht="12.75" customHeight="1">
      <c r="A236" s="38"/>
      <c r="B236" s="39"/>
      <c r="C236" s="44"/>
      <c r="D236" s="39"/>
      <c r="E236" s="40"/>
      <c r="F236" s="41"/>
      <c r="G236" s="42"/>
    </row>
    <row r="237" spans="1:7" ht="12.75" customHeight="1">
      <c r="A237" s="38"/>
      <c r="B237" s="39"/>
      <c r="C237" s="44"/>
      <c r="D237" s="39"/>
      <c r="E237" s="40"/>
      <c r="F237" s="41"/>
      <c r="G237" s="42"/>
    </row>
    <row r="238" spans="1:7" ht="12.75" customHeight="1">
      <c r="A238" s="38"/>
      <c r="B238" s="39"/>
      <c r="C238" s="44"/>
      <c r="D238" s="39"/>
      <c r="E238" s="40"/>
      <c r="F238" s="41"/>
      <c r="G238" s="42"/>
    </row>
    <row r="239" spans="1:7" ht="12.75" customHeight="1">
      <c r="A239" s="38"/>
      <c r="B239" s="39"/>
      <c r="C239" s="44"/>
      <c r="D239" s="39"/>
      <c r="E239" s="40"/>
      <c r="F239" s="41"/>
      <c r="G239" s="42"/>
    </row>
    <row r="240" spans="1:7" ht="12.75" customHeight="1">
      <c r="A240" s="38"/>
      <c r="B240" s="39"/>
      <c r="C240" s="44"/>
      <c r="D240" s="39"/>
      <c r="E240" s="40"/>
      <c r="F240" s="41"/>
      <c r="G240" s="42"/>
    </row>
    <row r="241" spans="1:7" ht="12.75" customHeight="1">
      <c r="A241" s="38"/>
      <c r="B241" s="39"/>
      <c r="C241" s="44"/>
      <c r="D241" s="39"/>
      <c r="E241" s="40"/>
      <c r="F241" s="41"/>
      <c r="G241" s="42"/>
    </row>
    <row r="242" spans="1:7" ht="12.75" customHeight="1">
      <c r="A242" s="38"/>
      <c r="B242" s="39"/>
      <c r="C242" s="44"/>
      <c r="D242" s="39"/>
      <c r="E242" s="40"/>
      <c r="F242" s="41"/>
      <c r="G242" s="42"/>
    </row>
    <row r="243" spans="1:7" ht="12.75" customHeight="1">
      <c r="A243" s="38"/>
      <c r="B243" s="39"/>
      <c r="C243" s="44"/>
      <c r="D243" s="39"/>
      <c r="E243" s="40"/>
      <c r="F243" s="41"/>
      <c r="G243" s="42"/>
    </row>
    <row r="244" spans="1:7" ht="12.75" customHeight="1">
      <c r="A244" s="38"/>
      <c r="B244" s="39"/>
      <c r="C244" s="44"/>
      <c r="D244" s="39"/>
      <c r="E244" s="40"/>
      <c r="F244" s="41"/>
      <c r="G244" s="42"/>
    </row>
    <row r="245" spans="1:7" ht="12.75" customHeight="1">
      <c r="A245" s="38"/>
      <c r="B245" s="39"/>
      <c r="C245" s="44"/>
      <c r="D245" s="39"/>
      <c r="E245" s="40"/>
      <c r="F245" s="41"/>
      <c r="G245" s="42"/>
    </row>
    <row r="246" spans="1:7" ht="12.75" customHeight="1">
      <c r="A246" s="38"/>
      <c r="B246" s="39"/>
      <c r="C246" s="44"/>
      <c r="D246" s="39"/>
      <c r="E246" s="40"/>
      <c r="F246" s="41"/>
      <c r="G246" s="42"/>
    </row>
    <row r="247" spans="1:7" ht="12.75" customHeight="1">
      <c r="A247" s="38"/>
      <c r="B247" s="39"/>
      <c r="C247" s="44"/>
      <c r="D247" s="39"/>
      <c r="E247" s="40"/>
      <c r="F247" s="41"/>
      <c r="G247" s="42"/>
    </row>
    <row r="248" spans="1:7" ht="12.75" customHeight="1">
      <c r="A248" s="38"/>
      <c r="B248" s="39"/>
      <c r="C248" s="44"/>
      <c r="D248" s="39"/>
      <c r="E248" s="40"/>
      <c r="F248" s="41"/>
      <c r="G248" s="42"/>
    </row>
    <row r="249" spans="1:7" ht="12.75" customHeight="1">
      <c r="A249" s="38"/>
      <c r="B249" s="39"/>
      <c r="C249" s="44"/>
      <c r="D249" s="39"/>
      <c r="E249" s="40"/>
      <c r="F249" s="41"/>
      <c r="G249" s="42"/>
    </row>
    <row r="250" spans="1:7" ht="12.75" customHeight="1">
      <c r="A250" s="38"/>
      <c r="B250" s="39"/>
      <c r="C250" s="44"/>
      <c r="D250" s="39"/>
      <c r="E250" s="40"/>
      <c r="F250" s="41"/>
      <c r="G250" s="42"/>
    </row>
    <row r="251" spans="1:7" ht="12.75" customHeight="1">
      <c r="A251" s="38"/>
      <c r="B251" s="39"/>
      <c r="C251" s="44"/>
      <c r="D251" s="39"/>
      <c r="E251" s="40"/>
      <c r="F251" s="41"/>
      <c r="G251" s="42"/>
    </row>
    <row r="252" spans="1:7" ht="40.5" customHeight="1">
      <c r="A252" s="38"/>
      <c r="B252" s="39"/>
      <c r="C252" s="44"/>
      <c r="D252" s="39"/>
      <c r="E252" s="40"/>
      <c r="F252" s="41"/>
      <c r="G252" s="36"/>
    </row>
    <row r="253" spans="1:7" ht="12.75" customHeight="1">
      <c r="A253" s="38"/>
      <c r="B253" s="39"/>
      <c r="C253" s="44"/>
      <c r="D253" s="39"/>
      <c r="E253" s="40"/>
      <c r="F253" s="41"/>
      <c r="G253" s="36"/>
    </row>
    <row r="254" spans="1:7" ht="12.75" customHeight="1">
      <c r="A254" s="38"/>
      <c r="B254" s="39"/>
      <c r="C254" s="44"/>
      <c r="D254" s="39"/>
      <c r="E254" s="40"/>
      <c r="F254" s="41"/>
      <c r="G254" s="36"/>
    </row>
    <row r="255" spans="1:7" ht="12.75" customHeight="1">
      <c r="A255" s="38"/>
      <c r="B255" s="39"/>
      <c r="C255" s="44"/>
      <c r="D255" s="39"/>
      <c r="E255" s="40"/>
      <c r="F255" s="41"/>
      <c r="G255" s="36"/>
    </row>
    <row r="256" spans="1:7" ht="12.75" customHeight="1">
      <c r="A256" s="38"/>
      <c r="B256" s="39"/>
      <c r="C256" s="44"/>
      <c r="D256" s="39"/>
      <c r="E256" s="40"/>
      <c r="F256" s="41"/>
      <c r="G256" s="36"/>
    </row>
    <row r="257" spans="1:7" ht="12.75" customHeight="1">
      <c r="A257" s="38"/>
      <c r="B257" s="39"/>
      <c r="C257" s="48"/>
      <c r="D257" s="39"/>
      <c r="E257" s="40"/>
      <c r="F257" s="41"/>
      <c r="G257" s="36"/>
    </row>
    <row r="258" spans="1:7" ht="12.75" customHeight="1">
      <c r="A258" s="38"/>
      <c r="B258" s="39"/>
      <c r="C258" s="48"/>
      <c r="D258" s="39"/>
      <c r="E258" s="40"/>
      <c r="F258" s="41"/>
      <c r="G258" s="36"/>
    </row>
    <row r="259" spans="1:7" ht="12.75" customHeight="1">
      <c r="A259" s="38"/>
      <c r="B259" s="39"/>
      <c r="C259" s="48"/>
      <c r="D259" s="39"/>
      <c r="E259" s="40"/>
      <c r="F259" s="41"/>
      <c r="G259" s="36"/>
    </row>
    <row r="260" spans="1:7" ht="12.75" customHeight="1">
      <c r="A260" s="38"/>
      <c r="B260" s="39"/>
      <c r="C260" s="48"/>
      <c r="D260" s="39"/>
      <c r="E260" s="40"/>
      <c r="F260" s="41"/>
      <c r="G260" s="36"/>
    </row>
    <row r="261" spans="1:7" ht="12.75" customHeight="1">
      <c r="A261" s="38"/>
      <c r="B261" s="39"/>
      <c r="C261" s="48"/>
      <c r="D261" s="39"/>
      <c r="E261" s="40"/>
      <c r="F261" s="41"/>
      <c r="G261" s="36"/>
    </row>
    <row r="262" spans="1:7" ht="12.75" customHeight="1">
      <c r="A262" s="38"/>
      <c r="B262" s="39"/>
      <c r="C262" s="48"/>
      <c r="D262" s="39"/>
      <c r="E262" s="40"/>
      <c r="F262" s="41"/>
      <c r="G262" s="36"/>
    </row>
    <row r="263" spans="1:7" ht="12.75" customHeight="1">
      <c r="A263" s="38"/>
      <c r="B263" s="39"/>
      <c r="C263" s="48"/>
      <c r="D263" s="39"/>
      <c r="E263" s="40"/>
      <c r="F263" s="41"/>
      <c r="G263" s="36"/>
    </row>
    <row r="264" spans="1:7" ht="12.75" customHeight="1">
      <c r="A264" s="38"/>
      <c r="B264" s="39"/>
      <c r="C264" s="48"/>
      <c r="D264" s="39"/>
      <c r="E264" s="40"/>
      <c r="F264" s="41"/>
      <c r="G264" s="36"/>
    </row>
    <row r="265" spans="1:7" ht="12.75" customHeight="1">
      <c r="A265" s="38"/>
      <c r="B265" s="39"/>
      <c r="C265" s="48"/>
      <c r="D265" s="39"/>
      <c r="E265" s="40"/>
      <c r="F265" s="41"/>
      <c r="G265" s="36"/>
    </row>
    <row r="266" spans="1:7" ht="12.75" customHeight="1">
      <c r="A266" s="38"/>
      <c r="B266" s="39"/>
      <c r="C266" s="48"/>
      <c r="D266" s="39"/>
      <c r="E266" s="40"/>
      <c r="F266" s="41"/>
      <c r="G266" s="36"/>
    </row>
    <row r="267" spans="1:7" ht="12.75" customHeight="1">
      <c r="A267" s="38"/>
      <c r="B267" s="39"/>
      <c r="C267" s="48"/>
      <c r="D267" s="39"/>
      <c r="E267" s="40"/>
      <c r="F267" s="41"/>
      <c r="G267" s="36"/>
    </row>
    <row r="268" spans="1:7" ht="12.75" customHeight="1">
      <c r="A268" s="38"/>
      <c r="B268" s="39"/>
      <c r="C268" s="48"/>
      <c r="D268" s="39"/>
      <c r="E268" s="40"/>
      <c r="F268" s="41"/>
      <c r="G268" s="36"/>
    </row>
    <row r="269" spans="1:7" ht="12.75" customHeight="1">
      <c r="A269" s="38"/>
      <c r="B269" s="39"/>
      <c r="C269" s="48"/>
      <c r="D269" s="39"/>
      <c r="E269" s="40"/>
      <c r="F269" s="41"/>
      <c r="G269" s="36"/>
    </row>
    <row r="270" spans="1:7" ht="12.75" customHeight="1">
      <c r="A270" s="38"/>
      <c r="B270" s="39"/>
      <c r="C270" s="48"/>
      <c r="D270" s="39"/>
      <c r="E270" s="40"/>
      <c r="F270" s="41"/>
      <c r="G270" s="36"/>
    </row>
    <row r="271" spans="1:7" ht="12.75" customHeight="1">
      <c r="A271" s="38"/>
      <c r="B271" s="39"/>
      <c r="C271" s="48"/>
      <c r="D271" s="39"/>
      <c r="E271" s="40"/>
      <c r="F271" s="41"/>
      <c r="G271" s="36"/>
    </row>
    <row r="272" spans="1:7" ht="12.75" customHeight="1">
      <c r="A272" s="38"/>
      <c r="B272" s="39"/>
      <c r="C272" s="48"/>
      <c r="D272" s="39"/>
      <c r="E272" s="40"/>
      <c r="F272" s="41"/>
      <c r="G272" s="36"/>
    </row>
    <row r="273" spans="1:7" ht="12.75" customHeight="1">
      <c r="A273" s="38"/>
      <c r="B273" s="39"/>
      <c r="C273" s="48"/>
      <c r="D273" s="39"/>
      <c r="E273" s="40"/>
      <c r="F273" s="41"/>
      <c r="G273" s="36"/>
    </row>
    <row r="274" spans="1:7" ht="12.75" customHeight="1">
      <c r="A274" s="38"/>
      <c r="B274" s="39"/>
      <c r="C274" s="48"/>
      <c r="D274" s="39"/>
      <c r="E274" s="40"/>
      <c r="F274" s="41"/>
      <c r="G274" s="36"/>
    </row>
    <row r="275" spans="1:7" ht="12.75" customHeight="1">
      <c r="A275" s="38"/>
      <c r="B275" s="39"/>
      <c r="C275" s="48"/>
      <c r="D275" s="39"/>
      <c r="E275" s="40"/>
      <c r="F275" s="41"/>
      <c r="G275" s="36"/>
    </row>
    <row r="276" spans="1:7" ht="12.75" customHeight="1">
      <c r="A276" s="38"/>
      <c r="B276" s="39"/>
      <c r="C276" s="48"/>
      <c r="D276" s="39"/>
      <c r="E276" s="40"/>
      <c r="F276" s="41"/>
      <c r="G276" s="36"/>
    </row>
    <row r="277" spans="1:7" ht="12.75" customHeight="1">
      <c r="A277" s="38"/>
      <c r="B277" s="39"/>
      <c r="C277" s="48"/>
      <c r="D277" s="39"/>
      <c r="E277" s="40"/>
      <c r="F277" s="41"/>
      <c r="G277" s="36"/>
    </row>
    <row r="278" spans="1:7" ht="12.75" customHeight="1">
      <c r="A278" s="38"/>
      <c r="B278" s="39"/>
      <c r="C278" s="48"/>
      <c r="D278" s="39"/>
      <c r="E278" s="40"/>
      <c r="F278" s="41"/>
      <c r="G278" s="36"/>
    </row>
    <row r="279" spans="1:7" ht="12.75" customHeight="1">
      <c r="A279" s="38"/>
      <c r="B279" s="39"/>
      <c r="C279" s="48"/>
      <c r="D279" s="39"/>
      <c r="E279" s="40"/>
      <c r="F279" s="41"/>
      <c r="G279" s="36"/>
    </row>
    <row r="280" spans="1:7" ht="12.75" customHeight="1">
      <c r="A280" s="38"/>
      <c r="B280" s="39"/>
      <c r="C280" s="48"/>
      <c r="D280" s="39"/>
      <c r="E280" s="40"/>
      <c r="F280" s="41"/>
      <c r="G280" s="36"/>
    </row>
    <row r="281" spans="1:7" ht="12.75" customHeight="1">
      <c r="A281" s="38"/>
      <c r="B281" s="39"/>
      <c r="C281" s="48"/>
      <c r="D281" s="39"/>
      <c r="E281" s="40"/>
      <c r="F281" s="41"/>
      <c r="G281" s="36"/>
    </row>
    <row r="282" spans="1:7" ht="12.75" customHeight="1">
      <c r="A282" s="38"/>
      <c r="B282" s="39"/>
      <c r="C282" s="48"/>
      <c r="D282" s="39"/>
      <c r="E282" s="40"/>
      <c r="F282" s="41"/>
      <c r="G282" s="36"/>
    </row>
    <row r="283" spans="1:7" ht="12.75" customHeight="1">
      <c r="A283" s="38"/>
      <c r="B283" s="39"/>
      <c r="C283" s="48"/>
      <c r="D283" s="39"/>
      <c r="E283" s="40"/>
      <c r="F283" s="41"/>
      <c r="G283" s="36"/>
    </row>
    <row r="284" spans="1:7" ht="12.75" customHeight="1">
      <c r="A284" s="38"/>
      <c r="B284" s="39"/>
      <c r="C284" s="48"/>
      <c r="D284" s="39"/>
      <c r="E284" s="40"/>
      <c r="F284" s="41"/>
      <c r="G284" s="36"/>
    </row>
    <row r="285" spans="1:7" ht="12.75" customHeight="1">
      <c r="A285" s="38"/>
      <c r="B285" s="39"/>
      <c r="C285" s="48"/>
      <c r="D285" s="39"/>
      <c r="E285" s="40"/>
      <c r="F285" s="41"/>
      <c r="G285" s="36"/>
    </row>
    <row r="286" spans="1:7" ht="12.75" customHeight="1">
      <c r="A286" s="38"/>
      <c r="B286" s="39"/>
      <c r="C286" s="48"/>
      <c r="D286" s="39"/>
      <c r="E286" s="40"/>
      <c r="F286" s="41"/>
      <c r="G286" s="36"/>
    </row>
    <row r="287" spans="1:7" ht="12.75" customHeight="1">
      <c r="A287" s="38"/>
      <c r="B287" s="39"/>
      <c r="C287" s="48"/>
      <c r="D287" s="39"/>
      <c r="E287" s="40"/>
      <c r="F287" s="41"/>
      <c r="G287" s="36"/>
    </row>
    <row r="288" spans="1:7" ht="12.75" customHeight="1">
      <c r="A288" s="38"/>
      <c r="B288" s="39"/>
      <c r="C288" s="48"/>
      <c r="D288" s="39"/>
      <c r="E288" s="40"/>
      <c r="F288" s="41"/>
      <c r="G288" s="36"/>
    </row>
    <row r="289" spans="1:7" ht="12.75" customHeight="1">
      <c r="A289" s="38"/>
      <c r="B289" s="39"/>
      <c r="C289" s="48"/>
      <c r="D289" s="39"/>
      <c r="E289" s="40"/>
      <c r="F289" s="41"/>
      <c r="G289" s="36"/>
    </row>
    <row r="290" spans="1:7" ht="12.75" customHeight="1">
      <c r="A290" s="38"/>
      <c r="B290" s="39"/>
      <c r="C290" s="48"/>
      <c r="D290" s="39"/>
      <c r="E290" s="40"/>
      <c r="F290" s="41"/>
      <c r="G290" s="36"/>
    </row>
    <row r="291" spans="1:7" ht="12.75" customHeight="1">
      <c r="A291" s="38"/>
      <c r="B291" s="39"/>
      <c r="C291" s="48"/>
      <c r="D291" s="39"/>
      <c r="E291" s="40"/>
      <c r="F291" s="41"/>
      <c r="G291" s="36"/>
    </row>
    <row r="292" spans="1:7" ht="12.75" customHeight="1">
      <c r="A292" s="38"/>
      <c r="B292" s="39"/>
      <c r="C292" s="48"/>
      <c r="D292" s="39"/>
      <c r="E292" s="40"/>
      <c r="F292" s="41"/>
      <c r="G292" s="36"/>
    </row>
    <row r="293" spans="1:7" ht="12.75" customHeight="1">
      <c r="A293" s="38"/>
      <c r="B293" s="39"/>
      <c r="C293" s="48"/>
      <c r="D293" s="39"/>
      <c r="E293" s="40"/>
      <c r="F293" s="41"/>
      <c r="G293" s="36"/>
    </row>
    <row r="294" spans="1:7" ht="12.75" customHeight="1" thickBot="1">
      <c r="A294" s="38"/>
      <c r="B294" s="39"/>
      <c r="C294" s="48"/>
      <c r="D294" s="39"/>
      <c r="E294" s="40"/>
      <c r="F294" s="41"/>
      <c r="G294" s="36"/>
    </row>
    <row r="295" spans="1:7" ht="12.75" customHeight="1">
      <c r="A295" s="104" t="s">
        <v>99</v>
      </c>
      <c r="B295" s="105"/>
      <c r="C295" s="105"/>
      <c r="D295" s="105"/>
      <c r="E295" s="105"/>
      <c r="F295" s="106"/>
      <c r="G295" s="110">
        <f>SUM(G209:G294)</f>
        <v>0</v>
      </c>
    </row>
    <row r="296" spans="1:7" ht="12.75" customHeight="1" thickBot="1">
      <c r="A296" s="107"/>
      <c r="B296" s="108"/>
      <c r="C296" s="108"/>
      <c r="D296" s="108"/>
      <c r="E296" s="108"/>
      <c r="F296" s="109"/>
      <c r="G296" s="111"/>
    </row>
    <row r="297" spans="1:7" ht="12.75" customHeight="1">
      <c r="A297" s="38"/>
      <c r="B297" s="39"/>
      <c r="C297" s="48"/>
      <c r="D297" s="39"/>
      <c r="E297" s="40"/>
      <c r="F297" s="41"/>
      <c r="G297" s="36"/>
    </row>
    <row r="298" spans="1:7" ht="12.75" customHeight="1">
      <c r="A298" s="38"/>
      <c r="B298" s="39"/>
      <c r="C298" s="47" t="s">
        <v>216</v>
      </c>
      <c r="D298" s="39"/>
      <c r="E298" s="40"/>
      <c r="F298" s="41"/>
      <c r="G298" s="36"/>
    </row>
    <row r="299" spans="1:7" ht="12.75" customHeight="1">
      <c r="A299" s="38"/>
      <c r="B299" s="39"/>
      <c r="C299" s="48"/>
      <c r="D299" s="39"/>
      <c r="E299" s="40"/>
      <c r="F299" s="41"/>
      <c r="G299" s="36"/>
    </row>
    <row r="300" spans="1:7" ht="12.75" customHeight="1">
      <c r="A300" s="38"/>
      <c r="B300" s="43"/>
      <c r="C300" s="47" t="s">
        <v>100</v>
      </c>
      <c r="D300" s="39"/>
      <c r="E300" s="40"/>
      <c r="F300" s="41"/>
      <c r="G300" s="36"/>
    </row>
    <row r="301" spans="1:7" ht="12.75" customHeight="1">
      <c r="A301" s="38"/>
      <c r="B301" s="39"/>
      <c r="C301" s="44"/>
      <c r="D301" s="39"/>
      <c r="E301" s="40"/>
      <c r="F301" s="41"/>
      <c r="G301" s="42"/>
    </row>
    <row r="302" spans="1:7" ht="12.75" customHeight="1">
      <c r="A302" s="39">
        <v>1</v>
      </c>
      <c r="C302" s="45" t="s">
        <v>101</v>
      </c>
      <c r="D302" s="39"/>
      <c r="E302" s="40"/>
      <c r="F302" s="41"/>
      <c r="G302" s="42"/>
    </row>
    <row r="303" spans="1:7" ht="12.75" customHeight="1">
      <c r="A303" s="39"/>
      <c r="C303" s="44"/>
      <c r="D303" s="39"/>
      <c r="E303" s="40"/>
      <c r="F303" s="41"/>
      <c r="G303" s="42"/>
    </row>
    <row r="304" spans="1:7" ht="50.25" customHeight="1">
      <c r="A304" s="39">
        <v>1.1000000000000001</v>
      </c>
      <c r="C304" s="44" t="s">
        <v>198</v>
      </c>
      <c r="D304" s="39" t="s">
        <v>102</v>
      </c>
      <c r="E304" s="40">
        <v>3</v>
      </c>
      <c r="F304" s="41"/>
      <c r="G304" s="42">
        <f>E304*F304</f>
        <v>0</v>
      </c>
    </row>
    <row r="305" spans="1:7" ht="12.75" customHeight="1">
      <c r="A305" s="39"/>
      <c r="C305" s="44"/>
      <c r="D305" s="39"/>
      <c r="E305" s="40"/>
      <c r="F305" s="41"/>
      <c r="G305" s="42"/>
    </row>
    <row r="306" spans="1:7" ht="12.75" customHeight="1">
      <c r="A306" s="39">
        <v>1.2</v>
      </c>
      <c r="C306" s="44" t="s">
        <v>103</v>
      </c>
      <c r="D306" s="39" t="s">
        <v>32</v>
      </c>
      <c r="E306" s="40">
        <v>30</v>
      </c>
      <c r="F306" s="41"/>
      <c r="G306" s="42">
        <f>E306*F306</f>
        <v>0</v>
      </c>
    </row>
    <row r="307" spans="1:7" ht="12.75" customHeight="1">
      <c r="A307" s="39"/>
      <c r="C307" s="44"/>
      <c r="D307" s="39"/>
      <c r="E307" s="40"/>
      <c r="F307" s="41"/>
      <c r="G307" s="42"/>
    </row>
    <row r="308" spans="1:7" ht="12.75" customHeight="1">
      <c r="A308" s="39">
        <v>1.3</v>
      </c>
      <c r="C308" s="44" t="s">
        <v>104</v>
      </c>
      <c r="D308" s="39" t="s">
        <v>32</v>
      </c>
      <c r="E308" s="40">
        <v>30</v>
      </c>
      <c r="F308" s="41"/>
      <c r="G308" s="42">
        <f>E308*F308</f>
        <v>0</v>
      </c>
    </row>
    <row r="309" spans="1:7" ht="12.75" customHeight="1">
      <c r="A309" s="39"/>
      <c r="C309" s="44"/>
      <c r="D309" s="39"/>
      <c r="E309" s="40"/>
      <c r="F309" s="41"/>
      <c r="G309" s="42"/>
    </row>
    <row r="310" spans="1:7" ht="12.75" customHeight="1">
      <c r="A310" s="39">
        <v>2</v>
      </c>
      <c r="C310" s="45" t="s">
        <v>105</v>
      </c>
      <c r="D310" s="39"/>
      <c r="E310" s="40"/>
      <c r="F310" s="41"/>
      <c r="G310" s="42"/>
    </row>
    <row r="311" spans="1:7" ht="12.75" customHeight="1">
      <c r="A311" s="39"/>
      <c r="C311" s="44"/>
      <c r="D311" s="39"/>
      <c r="E311" s="40"/>
      <c r="F311" s="41"/>
      <c r="G311" s="42"/>
    </row>
    <row r="312" spans="1:7" ht="39.75" customHeight="1">
      <c r="A312" s="39">
        <v>2.1</v>
      </c>
      <c r="C312" s="44" t="s">
        <v>106</v>
      </c>
      <c r="D312" s="39" t="s">
        <v>8</v>
      </c>
      <c r="E312" s="40">
        <v>46</v>
      </c>
      <c r="F312" s="41"/>
      <c r="G312" s="42">
        <f>E312*F312</f>
        <v>0</v>
      </c>
    </row>
    <row r="313" spans="1:7" ht="12.75" customHeight="1">
      <c r="A313" s="39"/>
      <c r="C313" s="44"/>
      <c r="D313" s="39"/>
      <c r="E313" s="40"/>
      <c r="F313" s="41"/>
      <c r="G313" s="42"/>
    </row>
    <row r="314" spans="1:7" ht="12.75" customHeight="1">
      <c r="A314" s="39">
        <v>2.2000000000000002</v>
      </c>
      <c r="C314" s="44" t="s">
        <v>107</v>
      </c>
      <c r="D314" s="39" t="s">
        <v>10</v>
      </c>
      <c r="E314" s="40">
        <v>3</v>
      </c>
      <c r="F314" s="41"/>
      <c r="G314" s="42">
        <f>E314*F314</f>
        <v>0</v>
      </c>
    </row>
    <row r="315" spans="1:7" ht="12.75" customHeight="1">
      <c r="A315" s="39"/>
      <c r="C315" s="44"/>
      <c r="D315" s="39"/>
      <c r="E315" s="40"/>
      <c r="F315" s="41"/>
      <c r="G315" s="42"/>
    </row>
    <row r="316" spans="1:7" ht="26.25" customHeight="1">
      <c r="A316" s="39">
        <v>2.2999999999999998</v>
      </c>
      <c r="C316" s="44" t="s">
        <v>108</v>
      </c>
      <c r="D316" s="39" t="s">
        <v>8</v>
      </c>
      <c r="E316" s="40">
        <v>25</v>
      </c>
      <c r="F316" s="41"/>
      <c r="G316" s="42">
        <f>E316*F316</f>
        <v>0</v>
      </c>
    </row>
    <row r="317" spans="1:7" ht="12.75" customHeight="1">
      <c r="A317" s="39"/>
      <c r="C317" s="44"/>
      <c r="D317" s="39"/>
      <c r="E317" s="40"/>
      <c r="F317" s="41"/>
      <c r="G317" s="42"/>
    </row>
    <row r="318" spans="1:7" ht="27" customHeight="1">
      <c r="A318" s="39">
        <v>3</v>
      </c>
      <c r="C318" s="45" t="s">
        <v>199</v>
      </c>
      <c r="D318" s="39"/>
      <c r="E318" s="40"/>
      <c r="F318" s="41"/>
      <c r="G318" s="42"/>
    </row>
    <row r="319" spans="1:7" ht="12.75" customHeight="1">
      <c r="A319" s="39"/>
      <c r="C319" s="44"/>
      <c r="D319" s="39"/>
      <c r="E319" s="40"/>
      <c r="F319" s="41"/>
      <c r="G319" s="42"/>
    </row>
    <row r="320" spans="1:7" ht="12.75" customHeight="1">
      <c r="A320" s="39">
        <v>3.1</v>
      </c>
      <c r="C320" s="44" t="s">
        <v>109</v>
      </c>
      <c r="D320" s="39" t="s">
        <v>15</v>
      </c>
      <c r="E320" s="63">
        <v>0.1</v>
      </c>
      <c r="F320" s="41"/>
      <c r="G320" s="42">
        <f>E320*F320</f>
        <v>0</v>
      </c>
    </row>
    <row r="321" spans="1:7" ht="12.75" customHeight="1">
      <c r="A321" s="39"/>
      <c r="C321" s="44"/>
      <c r="D321" s="39"/>
      <c r="E321" s="40"/>
      <c r="F321" s="41"/>
      <c r="G321" s="42"/>
    </row>
    <row r="322" spans="1:7" ht="12.75" customHeight="1">
      <c r="A322" s="39">
        <v>3.2</v>
      </c>
      <c r="C322" s="44" t="s">
        <v>110</v>
      </c>
      <c r="D322" s="39" t="s">
        <v>15</v>
      </c>
      <c r="E322" s="40">
        <v>1</v>
      </c>
      <c r="F322" s="41"/>
      <c r="G322" s="42">
        <f>E322*F322</f>
        <v>0</v>
      </c>
    </row>
    <row r="323" spans="1:7" ht="12.75" customHeight="1">
      <c r="A323" s="39"/>
      <c r="C323" s="44"/>
      <c r="D323" s="39"/>
      <c r="E323" s="40"/>
      <c r="F323" s="41"/>
      <c r="G323" s="42"/>
    </row>
    <row r="324" spans="1:7" ht="12.75" customHeight="1">
      <c r="A324" s="39">
        <v>3.3</v>
      </c>
      <c r="C324" s="44" t="s">
        <v>111</v>
      </c>
      <c r="D324" s="39" t="s">
        <v>14</v>
      </c>
      <c r="E324" s="40">
        <v>6</v>
      </c>
      <c r="F324" s="41"/>
      <c r="G324" s="42">
        <f>E324*F324</f>
        <v>0</v>
      </c>
    </row>
    <row r="325" spans="1:7" ht="12.75" customHeight="1">
      <c r="A325" s="39"/>
      <c r="C325" s="44"/>
      <c r="D325" s="39"/>
      <c r="E325" s="40"/>
      <c r="F325" s="41"/>
      <c r="G325" s="42"/>
    </row>
    <row r="326" spans="1:7" ht="24.75" customHeight="1">
      <c r="A326" s="39">
        <v>3.4</v>
      </c>
      <c r="C326" s="44" t="s">
        <v>112</v>
      </c>
      <c r="D326" s="39" t="s">
        <v>8</v>
      </c>
      <c r="E326" s="40">
        <v>66</v>
      </c>
      <c r="F326" s="41"/>
      <c r="G326" s="42">
        <f>E326*F326</f>
        <v>0</v>
      </c>
    </row>
    <row r="327" spans="1:7" ht="12.75" customHeight="1">
      <c r="A327" s="39"/>
      <c r="C327" s="44"/>
      <c r="D327" s="39"/>
      <c r="E327" s="40"/>
      <c r="F327" s="41"/>
      <c r="G327" s="42"/>
    </row>
    <row r="328" spans="1:7" ht="38.25" customHeight="1">
      <c r="A328" s="39">
        <v>3.5</v>
      </c>
      <c r="C328" s="44" t="s">
        <v>200</v>
      </c>
      <c r="D328" s="39" t="s">
        <v>8</v>
      </c>
      <c r="E328" s="40">
        <v>20</v>
      </c>
      <c r="F328" s="41"/>
      <c r="G328" s="42">
        <f>E328*F328</f>
        <v>0</v>
      </c>
    </row>
    <row r="329" spans="1:7" ht="12.75" customHeight="1">
      <c r="A329" s="39"/>
      <c r="C329" s="44"/>
      <c r="D329" s="39"/>
      <c r="E329" s="40"/>
      <c r="F329" s="41"/>
      <c r="G329" s="42"/>
    </row>
    <row r="330" spans="1:7" ht="39" customHeight="1">
      <c r="A330" s="39">
        <v>3.6</v>
      </c>
      <c r="C330" s="44" t="s">
        <v>113</v>
      </c>
      <c r="D330" s="39" t="s">
        <v>11</v>
      </c>
      <c r="E330" s="40">
        <v>12</v>
      </c>
      <c r="F330" s="41"/>
      <c r="G330" s="42">
        <f>E330*F330</f>
        <v>0</v>
      </c>
    </row>
    <row r="331" spans="1:7" ht="12.75" customHeight="1">
      <c r="A331" s="39"/>
      <c r="C331" s="44"/>
      <c r="D331" s="39"/>
      <c r="E331" s="40"/>
      <c r="F331" s="41"/>
      <c r="G331" s="42"/>
    </row>
    <row r="332" spans="1:7" ht="50.25" customHeight="1">
      <c r="A332" s="39">
        <v>3.7</v>
      </c>
      <c r="C332" s="44" t="s">
        <v>114</v>
      </c>
      <c r="D332" s="39" t="s">
        <v>11</v>
      </c>
      <c r="E332" s="40">
        <v>50</v>
      </c>
      <c r="F332" s="41"/>
      <c r="G332" s="42">
        <f>E332*F332</f>
        <v>0</v>
      </c>
    </row>
    <row r="333" spans="1:7" ht="12.75" customHeight="1">
      <c r="A333" s="39"/>
      <c r="C333" s="44"/>
      <c r="D333" s="39"/>
      <c r="E333" s="40"/>
      <c r="F333" s="41"/>
      <c r="G333" s="42"/>
    </row>
    <row r="334" spans="1:7" ht="12.75" customHeight="1">
      <c r="A334" s="39">
        <v>3.8</v>
      </c>
      <c r="C334" s="44" t="s">
        <v>115</v>
      </c>
      <c r="D334" s="39" t="s">
        <v>10</v>
      </c>
      <c r="E334" s="40">
        <v>3</v>
      </c>
      <c r="F334" s="41"/>
      <c r="G334" s="42">
        <f>E334*F334</f>
        <v>0</v>
      </c>
    </row>
    <row r="335" spans="1:7" ht="12.75" customHeight="1">
      <c r="A335" s="39"/>
      <c r="C335" s="44"/>
      <c r="D335" s="39"/>
      <c r="E335" s="40"/>
      <c r="F335" s="41"/>
      <c r="G335" s="42"/>
    </row>
    <row r="336" spans="1:7" ht="24.75" customHeight="1">
      <c r="A336" s="39">
        <v>3.9</v>
      </c>
      <c r="C336" s="44" t="s">
        <v>116</v>
      </c>
      <c r="D336" s="39" t="s">
        <v>10</v>
      </c>
      <c r="E336" s="40">
        <v>2</v>
      </c>
      <c r="F336" s="41"/>
      <c r="G336" s="42">
        <f>E336*F336</f>
        <v>0</v>
      </c>
    </row>
    <row r="337" spans="1:7" ht="12.75" customHeight="1">
      <c r="A337" s="39"/>
      <c r="C337" s="44"/>
      <c r="D337" s="39"/>
      <c r="E337" s="40"/>
      <c r="F337" s="41"/>
      <c r="G337" s="36"/>
    </row>
    <row r="338" spans="1:7" ht="12.75" customHeight="1">
      <c r="A338" s="64">
        <v>3.1</v>
      </c>
      <c r="C338" s="44" t="s">
        <v>117</v>
      </c>
      <c r="D338" s="39" t="s">
        <v>10</v>
      </c>
      <c r="E338" s="40">
        <v>5</v>
      </c>
      <c r="F338" s="41"/>
      <c r="G338" s="42">
        <f>E338*F338</f>
        <v>0</v>
      </c>
    </row>
    <row r="339" spans="1:7" ht="12.75" customHeight="1">
      <c r="A339" s="39"/>
      <c r="C339" s="44"/>
      <c r="D339" s="39"/>
      <c r="E339" s="40"/>
      <c r="F339" s="41"/>
      <c r="G339" s="36"/>
    </row>
    <row r="340" spans="1:7" ht="12.75" customHeight="1">
      <c r="A340" s="39">
        <v>3.11</v>
      </c>
      <c r="C340" s="44" t="s">
        <v>118</v>
      </c>
      <c r="D340" s="39" t="s">
        <v>8</v>
      </c>
      <c r="E340" s="40">
        <v>66</v>
      </c>
      <c r="F340" s="41"/>
      <c r="G340" s="42">
        <f>E340*F340</f>
        <v>0</v>
      </c>
    </row>
    <row r="341" spans="1:7" ht="12.75" customHeight="1">
      <c r="A341" s="39"/>
      <c r="C341" s="48"/>
      <c r="D341" s="39"/>
      <c r="E341" s="40"/>
      <c r="F341" s="41"/>
      <c r="G341" s="36"/>
    </row>
    <row r="342" spans="1:7" ht="12.75" customHeight="1">
      <c r="A342" s="39">
        <v>3.12</v>
      </c>
      <c r="C342" s="44" t="s">
        <v>119</v>
      </c>
      <c r="D342" s="39" t="s">
        <v>11</v>
      </c>
      <c r="E342" s="40">
        <v>40</v>
      </c>
      <c r="F342" s="41"/>
      <c r="G342" s="42">
        <f>E342*F342</f>
        <v>0</v>
      </c>
    </row>
    <row r="343" spans="1:7" ht="12.75" customHeight="1">
      <c r="A343" s="39"/>
      <c r="C343" s="48"/>
      <c r="D343" s="39"/>
      <c r="E343" s="40"/>
      <c r="F343" s="41"/>
      <c r="G343" s="36"/>
    </row>
    <row r="344" spans="1:7" ht="24" customHeight="1">
      <c r="A344" s="39">
        <v>3.13</v>
      </c>
      <c r="C344" s="44" t="s">
        <v>120</v>
      </c>
      <c r="D344" s="39" t="s">
        <v>10</v>
      </c>
      <c r="E344" s="40">
        <v>1</v>
      </c>
      <c r="F344" s="41"/>
      <c r="G344" s="42">
        <f>E344*F344</f>
        <v>0</v>
      </c>
    </row>
    <row r="345" spans="1:7" ht="12.75" customHeight="1">
      <c r="A345" s="39"/>
      <c r="C345" s="48"/>
      <c r="D345" s="39"/>
      <c r="E345" s="40"/>
      <c r="F345" s="41"/>
      <c r="G345" s="36"/>
    </row>
    <row r="346" spans="1:7" ht="12.75" customHeight="1">
      <c r="A346" s="39">
        <v>3.14</v>
      </c>
      <c r="C346" s="44" t="s">
        <v>121</v>
      </c>
      <c r="D346" s="39" t="s">
        <v>8</v>
      </c>
      <c r="E346" s="40">
        <v>90</v>
      </c>
      <c r="F346" s="41"/>
      <c r="G346" s="42">
        <f>E346*F346</f>
        <v>0</v>
      </c>
    </row>
    <row r="347" spans="1:7" ht="12.75" customHeight="1">
      <c r="A347" s="39"/>
      <c r="C347" s="48"/>
      <c r="D347" s="39"/>
      <c r="E347" s="40"/>
      <c r="F347" s="41"/>
      <c r="G347" s="36"/>
    </row>
    <row r="348" spans="1:7" ht="12.75" customHeight="1">
      <c r="A348" s="39">
        <v>3.15</v>
      </c>
      <c r="C348" s="44" t="s">
        <v>122</v>
      </c>
      <c r="D348" s="39" t="s">
        <v>8</v>
      </c>
      <c r="E348" s="40">
        <v>305</v>
      </c>
      <c r="F348" s="41"/>
      <c r="G348" s="42">
        <f>E348*F348</f>
        <v>0</v>
      </c>
    </row>
    <row r="349" spans="1:7" ht="12.75" customHeight="1">
      <c r="A349" s="39"/>
      <c r="C349" s="48"/>
      <c r="D349" s="39"/>
      <c r="E349" s="40"/>
      <c r="F349" s="41"/>
      <c r="G349" s="36"/>
    </row>
    <row r="350" spans="1:7" ht="25.5" customHeight="1">
      <c r="A350" s="39">
        <v>3.16</v>
      </c>
      <c r="C350" s="44" t="s">
        <v>123</v>
      </c>
      <c r="D350" s="39" t="s">
        <v>8</v>
      </c>
      <c r="E350" s="40">
        <v>178</v>
      </c>
      <c r="F350" s="41"/>
      <c r="G350" s="42">
        <f>E350*F350</f>
        <v>0</v>
      </c>
    </row>
    <row r="351" spans="1:7" ht="12.75" customHeight="1">
      <c r="A351" s="38"/>
      <c r="B351" s="39"/>
      <c r="C351" s="48"/>
      <c r="D351" s="39"/>
      <c r="E351" s="40"/>
      <c r="F351" s="41"/>
      <c r="G351" s="36"/>
    </row>
    <row r="352" spans="1:7" ht="23.25" customHeight="1">
      <c r="A352" s="38">
        <v>3.17</v>
      </c>
      <c r="B352" s="39"/>
      <c r="C352" s="44" t="s">
        <v>124</v>
      </c>
      <c r="D352" s="39" t="s">
        <v>8</v>
      </c>
      <c r="E352" s="40">
        <v>46</v>
      </c>
      <c r="F352" s="41"/>
      <c r="G352" s="42">
        <f>E352*F352</f>
        <v>0</v>
      </c>
    </row>
    <row r="353" spans="1:7" ht="12.75" customHeight="1">
      <c r="A353" s="38"/>
      <c r="B353" s="39"/>
      <c r="C353" s="48"/>
      <c r="D353" s="39"/>
      <c r="E353" s="40"/>
      <c r="F353" s="41"/>
      <c r="G353" s="36"/>
    </row>
    <row r="354" spans="1:7" ht="12.75" customHeight="1">
      <c r="A354" s="38">
        <v>3.18</v>
      </c>
      <c r="B354" s="39"/>
      <c r="C354" s="44" t="s">
        <v>125</v>
      </c>
      <c r="D354" s="39" t="s">
        <v>8</v>
      </c>
      <c r="E354" s="40">
        <v>132</v>
      </c>
      <c r="F354" s="41"/>
      <c r="G354" s="42">
        <f>E354*F354</f>
        <v>0</v>
      </c>
    </row>
    <row r="355" spans="1:7" ht="12.75" customHeight="1">
      <c r="A355" s="38"/>
      <c r="B355" s="39"/>
      <c r="C355" s="48"/>
      <c r="D355" s="39"/>
      <c r="E355" s="40"/>
      <c r="F355" s="41"/>
      <c r="G355" s="36"/>
    </row>
    <row r="356" spans="1:7" ht="12.75" customHeight="1">
      <c r="A356" s="32"/>
      <c r="B356" s="33"/>
      <c r="C356" s="47"/>
      <c r="D356" s="39"/>
      <c r="E356" s="40"/>
      <c r="F356" s="41"/>
      <c r="G356" s="36"/>
    </row>
    <row r="357" spans="1:7" ht="12.75" customHeight="1">
      <c r="A357" s="38"/>
      <c r="B357" s="39"/>
      <c r="C357" s="48"/>
      <c r="D357" s="39"/>
      <c r="E357" s="40"/>
      <c r="F357" s="41"/>
      <c r="G357" s="36"/>
    </row>
    <row r="358" spans="1:7" ht="12.75" customHeight="1">
      <c r="A358" s="38"/>
      <c r="B358" s="39"/>
      <c r="C358" s="48"/>
      <c r="D358" s="39"/>
      <c r="E358" s="40"/>
      <c r="F358" s="41"/>
      <c r="G358" s="36"/>
    </row>
    <row r="359" spans="1:7" ht="12.75" customHeight="1">
      <c r="A359" s="38"/>
      <c r="B359" s="39"/>
      <c r="C359" s="48"/>
      <c r="D359" s="39"/>
      <c r="E359" s="40"/>
      <c r="F359" s="41"/>
      <c r="G359" s="36"/>
    </row>
    <row r="360" spans="1:7" ht="12.75" customHeight="1">
      <c r="A360" s="38"/>
      <c r="B360" s="39"/>
      <c r="C360" s="48"/>
      <c r="D360" s="39"/>
      <c r="E360" s="40"/>
      <c r="F360" s="41"/>
      <c r="G360" s="36"/>
    </row>
    <row r="361" spans="1:7" ht="12.75" customHeight="1">
      <c r="A361" s="38"/>
      <c r="B361" s="39"/>
      <c r="C361" s="48"/>
      <c r="D361" s="39"/>
      <c r="E361" s="40"/>
      <c r="F361" s="41"/>
      <c r="G361" s="36"/>
    </row>
    <row r="362" spans="1:7" ht="12.75" customHeight="1">
      <c r="A362" s="38"/>
      <c r="B362" s="39"/>
      <c r="C362" s="48"/>
      <c r="D362" s="39"/>
      <c r="E362" s="40"/>
      <c r="F362" s="41"/>
      <c r="G362" s="36"/>
    </row>
    <row r="363" spans="1:7" ht="12.75" customHeight="1">
      <c r="A363" s="38"/>
      <c r="B363" s="39"/>
      <c r="C363" s="48"/>
      <c r="D363" s="39"/>
      <c r="E363" s="40"/>
      <c r="F363" s="41"/>
      <c r="G363" s="36"/>
    </row>
    <row r="364" spans="1:7" ht="12.75" customHeight="1">
      <c r="A364" s="38"/>
      <c r="B364" s="39"/>
      <c r="C364" s="48"/>
      <c r="D364" s="39"/>
      <c r="E364" s="40"/>
      <c r="F364" s="41"/>
      <c r="G364" s="36"/>
    </row>
    <row r="365" spans="1:7" ht="12.75" customHeight="1">
      <c r="A365" s="38"/>
      <c r="B365" s="39"/>
      <c r="C365" s="48"/>
      <c r="D365" s="39"/>
      <c r="E365" s="40"/>
      <c r="F365" s="41"/>
      <c r="G365" s="36"/>
    </row>
    <row r="366" spans="1:7" ht="12.75" customHeight="1">
      <c r="A366" s="38"/>
      <c r="B366" s="39"/>
      <c r="C366" s="48"/>
      <c r="D366" s="39"/>
      <c r="E366" s="40"/>
      <c r="F366" s="41"/>
      <c r="G366" s="36"/>
    </row>
    <row r="367" spans="1:7" ht="12.75" customHeight="1" thickBot="1">
      <c r="A367" s="38"/>
      <c r="B367" s="39"/>
      <c r="C367" s="48"/>
      <c r="D367" s="39"/>
      <c r="E367" s="40"/>
      <c r="F367" s="41"/>
      <c r="G367" s="36"/>
    </row>
    <row r="368" spans="1:7" ht="12.75" customHeight="1">
      <c r="A368" s="104" t="s">
        <v>6</v>
      </c>
      <c r="B368" s="105"/>
      <c r="C368" s="105"/>
      <c r="D368" s="105"/>
      <c r="E368" s="105"/>
      <c r="F368" s="106"/>
      <c r="G368" s="110">
        <f>SUM(G298:G367)</f>
        <v>0</v>
      </c>
    </row>
    <row r="369" spans="1:7" ht="12.75" customHeight="1" thickBot="1">
      <c r="A369" s="107"/>
      <c r="B369" s="108"/>
      <c r="C369" s="108"/>
      <c r="D369" s="108"/>
      <c r="E369" s="108"/>
      <c r="F369" s="109"/>
      <c r="G369" s="111"/>
    </row>
    <row r="370" spans="1:7" ht="12.75" customHeight="1">
      <c r="A370" s="38"/>
      <c r="B370" s="39"/>
      <c r="C370" s="48"/>
      <c r="D370" s="39"/>
      <c r="E370" s="40"/>
      <c r="F370" s="41"/>
      <c r="G370" s="36"/>
    </row>
    <row r="371" spans="1:7" ht="12.75" customHeight="1">
      <c r="A371" s="38"/>
      <c r="B371" s="39"/>
      <c r="C371" s="49" t="s">
        <v>13</v>
      </c>
      <c r="D371" s="39"/>
      <c r="E371" s="40"/>
      <c r="F371" s="41"/>
      <c r="G371" s="36">
        <f>G368</f>
        <v>0</v>
      </c>
    </row>
    <row r="372" spans="1:7" ht="12.75" customHeight="1">
      <c r="A372" s="38"/>
      <c r="B372" s="39"/>
      <c r="C372" s="48"/>
      <c r="D372" s="39"/>
      <c r="E372" s="40"/>
      <c r="F372" s="41"/>
      <c r="G372" s="36"/>
    </row>
    <row r="373" spans="1:7" ht="12.75" customHeight="1">
      <c r="A373" s="38">
        <v>4</v>
      </c>
      <c r="B373" s="39"/>
      <c r="C373" s="45" t="s">
        <v>17</v>
      </c>
      <c r="D373" s="39"/>
      <c r="E373" s="40"/>
      <c r="F373" s="41"/>
      <c r="G373" s="36"/>
    </row>
    <row r="374" spans="1:7" ht="12.75" customHeight="1">
      <c r="A374" s="38"/>
      <c r="B374" s="39"/>
      <c r="C374" s="48"/>
      <c r="D374" s="39"/>
      <c r="E374" s="40"/>
      <c r="F374" s="41"/>
      <c r="G374" s="36"/>
    </row>
    <row r="375" spans="1:7" ht="39" customHeight="1">
      <c r="A375" s="38">
        <v>4.0999999999999996</v>
      </c>
      <c r="B375" s="39"/>
      <c r="C375" s="44" t="s">
        <v>126</v>
      </c>
      <c r="D375" s="39" t="s">
        <v>12</v>
      </c>
      <c r="E375" s="40">
        <v>1</v>
      </c>
      <c r="F375" s="41"/>
      <c r="G375" s="42">
        <f>E375*F375</f>
        <v>0</v>
      </c>
    </row>
    <row r="376" spans="1:7" ht="12.75" customHeight="1">
      <c r="A376" s="38"/>
      <c r="B376" s="39"/>
      <c r="C376" s="44"/>
      <c r="D376" s="39"/>
      <c r="E376" s="40"/>
      <c r="F376" s="41"/>
      <c r="G376" s="42"/>
    </row>
    <row r="377" spans="1:7" ht="12.75" customHeight="1">
      <c r="A377" s="38">
        <v>4.2</v>
      </c>
      <c r="B377" s="39"/>
      <c r="C377" s="44" t="s">
        <v>127</v>
      </c>
      <c r="D377" s="39" t="s">
        <v>12</v>
      </c>
      <c r="E377" s="40">
        <v>1</v>
      </c>
      <c r="F377" s="41"/>
      <c r="G377" s="42">
        <f>E377*F377</f>
        <v>0</v>
      </c>
    </row>
    <row r="378" spans="1:7" ht="12.75" customHeight="1">
      <c r="A378" s="38"/>
      <c r="B378" s="39"/>
      <c r="C378" s="44"/>
      <c r="D378" s="39"/>
      <c r="E378" s="40"/>
      <c r="F378" s="41"/>
      <c r="G378" s="42"/>
    </row>
    <row r="379" spans="1:7" ht="12.75" customHeight="1">
      <c r="A379" s="38">
        <v>4.3</v>
      </c>
      <c r="B379" s="39"/>
      <c r="C379" s="44" t="s">
        <v>128</v>
      </c>
      <c r="D379" s="39" t="s">
        <v>12</v>
      </c>
      <c r="E379" s="40">
        <v>1</v>
      </c>
      <c r="F379" s="41"/>
      <c r="G379" s="42">
        <f>E379*F379</f>
        <v>0</v>
      </c>
    </row>
    <row r="380" spans="1:7" ht="12.75" customHeight="1">
      <c r="A380" s="38"/>
      <c r="B380" s="39"/>
      <c r="C380" s="44"/>
      <c r="D380" s="39"/>
      <c r="E380" s="40"/>
      <c r="F380" s="41"/>
      <c r="G380" s="42"/>
    </row>
    <row r="381" spans="1:7" ht="12.75" customHeight="1">
      <c r="A381" s="38">
        <v>4.4000000000000004</v>
      </c>
      <c r="B381" s="39"/>
      <c r="C381" s="44" t="s">
        <v>129</v>
      </c>
      <c r="D381" s="39" t="s">
        <v>12</v>
      </c>
      <c r="E381" s="40">
        <v>1</v>
      </c>
      <c r="F381" s="41"/>
      <c r="G381" s="42">
        <f>E381*F381</f>
        <v>0</v>
      </c>
    </row>
    <row r="382" spans="1:7" ht="12.75" customHeight="1">
      <c r="A382" s="38"/>
      <c r="B382" s="39"/>
      <c r="C382" s="44"/>
      <c r="D382" s="39"/>
      <c r="E382" s="40"/>
      <c r="F382" s="41"/>
      <c r="G382" s="42"/>
    </row>
    <row r="383" spans="1:7" ht="12.75" customHeight="1">
      <c r="A383" s="38">
        <v>4.5</v>
      </c>
      <c r="B383" s="39"/>
      <c r="C383" s="44" t="s">
        <v>130</v>
      </c>
      <c r="D383" s="39" t="s">
        <v>12</v>
      </c>
      <c r="E383" s="40">
        <v>1</v>
      </c>
      <c r="F383" s="41"/>
      <c r="G383" s="42">
        <f>E383*F383</f>
        <v>0</v>
      </c>
    </row>
    <row r="384" spans="1:7" ht="12.75" customHeight="1">
      <c r="A384" s="38"/>
      <c r="B384" s="39"/>
      <c r="C384" s="44"/>
      <c r="D384" s="39"/>
      <c r="E384" s="40"/>
      <c r="F384" s="41"/>
      <c r="G384" s="42"/>
    </row>
    <row r="385" spans="1:7" ht="12.75" customHeight="1">
      <c r="A385" s="38">
        <v>4.5999999999999996</v>
      </c>
      <c r="B385" s="39"/>
      <c r="C385" s="44" t="s">
        <v>131</v>
      </c>
      <c r="D385" s="39" t="s">
        <v>12</v>
      </c>
      <c r="E385" s="40">
        <v>1</v>
      </c>
      <c r="F385" s="41"/>
      <c r="G385" s="42">
        <f>E385*F385</f>
        <v>0</v>
      </c>
    </row>
    <row r="386" spans="1:7" ht="12.75" customHeight="1">
      <c r="A386" s="38"/>
      <c r="B386" s="39"/>
      <c r="C386" s="44"/>
      <c r="D386" s="39"/>
      <c r="E386" s="40"/>
      <c r="F386" s="41"/>
      <c r="G386" s="42"/>
    </row>
    <row r="387" spans="1:7" ht="12.75" customHeight="1">
      <c r="A387" s="38">
        <v>4.7</v>
      </c>
      <c r="B387" s="39"/>
      <c r="C387" s="44" t="s">
        <v>132</v>
      </c>
      <c r="D387" s="39" t="s">
        <v>12</v>
      </c>
      <c r="E387" s="40">
        <v>1</v>
      </c>
      <c r="F387" s="41"/>
      <c r="G387" s="42">
        <f>E387*F387</f>
        <v>0</v>
      </c>
    </row>
    <row r="388" spans="1:7" ht="12.75" customHeight="1">
      <c r="A388" s="38"/>
      <c r="B388" s="39"/>
      <c r="C388" s="44"/>
      <c r="D388" s="39"/>
      <c r="E388" s="40"/>
      <c r="F388" s="41"/>
      <c r="G388" s="42"/>
    </row>
    <row r="389" spans="1:7" ht="12.75" customHeight="1">
      <c r="A389" s="38">
        <v>4.8</v>
      </c>
      <c r="B389" s="39"/>
      <c r="C389" s="44" t="s">
        <v>133</v>
      </c>
      <c r="D389" s="39" t="s">
        <v>12</v>
      </c>
      <c r="E389" s="40">
        <v>1</v>
      </c>
      <c r="F389" s="41"/>
      <c r="G389" s="42">
        <f>E389*F389</f>
        <v>0</v>
      </c>
    </row>
    <row r="390" spans="1:7" ht="12.75" customHeight="1">
      <c r="A390" s="38"/>
      <c r="B390" s="39"/>
      <c r="C390" s="44"/>
      <c r="D390" s="39"/>
      <c r="E390" s="40"/>
      <c r="F390" s="41"/>
      <c r="G390" s="42"/>
    </row>
    <row r="391" spans="1:7" ht="51.75" customHeight="1">
      <c r="A391" s="38">
        <v>4.9000000000000004</v>
      </c>
      <c r="B391" s="39"/>
      <c r="C391" s="44" t="s">
        <v>201</v>
      </c>
      <c r="D391" s="39" t="s">
        <v>12</v>
      </c>
      <c r="E391" s="40">
        <v>1</v>
      </c>
      <c r="F391" s="41"/>
      <c r="G391" s="42">
        <f>E391*F391</f>
        <v>0</v>
      </c>
    </row>
    <row r="392" spans="1:7" ht="12.75" customHeight="1">
      <c r="A392" s="38"/>
      <c r="B392" s="39"/>
      <c r="C392" s="44"/>
      <c r="D392" s="39"/>
      <c r="E392" s="40"/>
      <c r="F392" s="41"/>
      <c r="G392" s="42"/>
    </row>
    <row r="393" spans="1:7" ht="28.5" customHeight="1">
      <c r="A393" s="60">
        <v>4.0999999999999996</v>
      </c>
      <c r="B393" s="39"/>
      <c r="C393" s="44" t="s">
        <v>134</v>
      </c>
      <c r="D393" s="39" t="s">
        <v>10</v>
      </c>
      <c r="E393" s="40">
        <v>3</v>
      </c>
      <c r="F393" s="41"/>
      <c r="G393" s="42">
        <f>E393*F393</f>
        <v>0</v>
      </c>
    </row>
    <row r="394" spans="1:7" ht="12.75" customHeight="1">
      <c r="A394" s="38"/>
      <c r="B394" s="39"/>
      <c r="C394" s="44"/>
      <c r="D394" s="39"/>
      <c r="E394" s="40"/>
      <c r="F394" s="41"/>
      <c r="G394" s="42"/>
    </row>
    <row r="395" spans="1:7" ht="12.75" customHeight="1">
      <c r="A395" s="38">
        <v>4.1100000000000003</v>
      </c>
      <c r="B395" s="39"/>
      <c r="C395" s="44" t="s">
        <v>135</v>
      </c>
      <c r="D395" s="39" t="s">
        <v>10</v>
      </c>
      <c r="E395" s="40">
        <v>3</v>
      </c>
      <c r="F395" s="41"/>
      <c r="G395" s="42">
        <f>E395*F395</f>
        <v>0</v>
      </c>
    </row>
    <row r="396" spans="1:7" ht="12.75" customHeight="1">
      <c r="A396" s="38"/>
      <c r="B396" s="39"/>
      <c r="C396" s="44"/>
      <c r="D396" s="39"/>
      <c r="E396" s="40"/>
      <c r="F396" s="41"/>
      <c r="G396" s="42"/>
    </row>
    <row r="397" spans="1:7" ht="12.75" customHeight="1">
      <c r="A397" s="38">
        <v>4.12</v>
      </c>
      <c r="B397" s="39"/>
      <c r="C397" s="44" t="s">
        <v>136</v>
      </c>
      <c r="D397" s="39" t="s">
        <v>10</v>
      </c>
      <c r="E397" s="40">
        <v>6</v>
      </c>
      <c r="F397" s="41"/>
      <c r="G397" s="42">
        <f>E397*F397</f>
        <v>0</v>
      </c>
    </row>
    <row r="398" spans="1:7" ht="12.75" customHeight="1">
      <c r="A398" s="38"/>
      <c r="B398" s="39"/>
      <c r="C398" s="44"/>
      <c r="D398" s="39"/>
      <c r="E398" s="40"/>
      <c r="F398" s="41"/>
      <c r="G398" s="42"/>
    </row>
    <row r="399" spans="1:7" ht="12.75" customHeight="1">
      <c r="A399" s="38">
        <v>4.13</v>
      </c>
      <c r="B399" s="39"/>
      <c r="C399" s="44" t="s">
        <v>135</v>
      </c>
      <c r="D399" s="39" t="s">
        <v>10</v>
      </c>
      <c r="E399" s="40">
        <v>6</v>
      </c>
      <c r="F399" s="41"/>
      <c r="G399" s="42">
        <f>E399*F399</f>
        <v>0</v>
      </c>
    </row>
    <row r="400" spans="1:7" ht="12.75" customHeight="1">
      <c r="A400" s="38"/>
      <c r="B400" s="39"/>
      <c r="C400" s="44"/>
      <c r="D400" s="39"/>
      <c r="E400" s="40"/>
      <c r="F400" s="41"/>
      <c r="G400" s="42"/>
    </row>
    <row r="401" spans="1:7" ht="12.75" customHeight="1">
      <c r="A401" s="38">
        <v>4.1399999999999997</v>
      </c>
      <c r="B401" s="39"/>
      <c r="C401" s="44" t="s">
        <v>137</v>
      </c>
      <c r="D401" s="39" t="s">
        <v>10</v>
      </c>
      <c r="E401" s="40">
        <v>6</v>
      </c>
      <c r="F401" s="41"/>
      <c r="G401" s="42">
        <f>E401*F401</f>
        <v>0</v>
      </c>
    </row>
    <row r="402" spans="1:7" ht="12.75" customHeight="1">
      <c r="A402" s="38"/>
      <c r="B402" s="39"/>
      <c r="C402" s="44"/>
      <c r="D402" s="39"/>
      <c r="E402" s="40"/>
      <c r="F402" s="41"/>
      <c r="G402" s="42"/>
    </row>
    <row r="403" spans="1:7" ht="12.75" customHeight="1">
      <c r="A403" s="38">
        <v>4.1500000000000004</v>
      </c>
      <c r="B403" s="39"/>
      <c r="C403" s="44" t="s">
        <v>135</v>
      </c>
      <c r="D403" s="39" t="s">
        <v>10</v>
      </c>
      <c r="E403" s="40">
        <v>6</v>
      </c>
      <c r="F403" s="41"/>
      <c r="G403" s="42">
        <f>E403*F403</f>
        <v>0</v>
      </c>
    </row>
    <row r="404" spans="1:7" ht="12.75" customHeight="1">
      <c r="A404" s="38"/>
      <c r="B404" s="39"/>
      <c r="C404" s="44"/>
      <c r="D404" s="39"/>
      <c r="E404" s="40"/>
      <c r="F404" s="41"/>
      <c r="G404" s="42"/>
    </row>
    <row r="405" spans="1:7" ht="26.25" customHeight="1">
      <c r="A405" s="38">
        <v>4.16</v>
      </c>
      <c r="B405" s="39"/>
      <c r="C405" s="44" t="s">
        <v>138</v>
      </c>
      <c r="D405" s="39" t="s">
        <v>10</v>
      </c>
      <c r="E405" s="40">
        <v>22</v>
      </c>
      <c r="F405" s="41"/>
      <c r="G405" s="42">
        <f>E405*F405</f>
        <v>0</v>
      </c>
    </row>
    <row r="406" spans="1:7" ht="12.75" customHeight="1">
      <c r="A406" s="38"/>
      <c r="B406" s="39"/>
      <c r="C406" s="44"/>
      <c r="D406" s="39"/>
      <c r="E406" s="40"/>
      <c r="F406" s="41"/>
      <c r="G406" s="42"/>
    </row>
    <row r="407" spans="1:7" ht="12.75" customHeight="1">
      <c r="A407" s="38">
        <v>4.17</v>
      </c>
      <c r="B407" s="39"/>
      <c r="C407" s="44" t="s">
        <v>135</v>
      </c>
      <c r="D407" s="39" t="s">
        <v>10</v>
      </c>
      <c r="E407" s="40">
        <v>22</v>
      </c>
      <c r="F407" s="41"/>
      <c r="G407" s="42">
        <f>E407*F407</f>
        <v>0</v>
      </c>
    </row>
    <row r="408" spans="1:7" ht="12.75" customHeight="1">
      <c r="A408" s="38"/>
      <c r="B408" s="39"/>
      <c r="C408" s="44"/>
      <c r="D408" s="39"/>
      <c r="E408" s="40"/>
      <c r="F408" s="41"/>
      <c r="G408" s="42"/>
    </row>
    <row r="409" spans="1:7" ht="52.5" customHeight="1">
      <c r="A409" s="38">
        <v>4.18</v>
      </c>
      <c r="B409" s="39"/>
      <c r="C409" s="44" t="s">
        <v>139</v>
      </c>
      <c r="D409" s="39" t="s">
        <v>10</v>
      </c>
      <c r="E409" s="40">
        <v>2</v>
      </c>
      <c r="F409" s="41"/>
      <c r="G409" s="42">
        <f>E409*F409</f>
        <v>0</v>
      </c>
    </row>
    <row r="410" spans="1:7" ht="12.75" customHeight="1">
      <c r="A410" s="38"/>
      <c r="B410" s="39"/>
      <c r="C410" s="44"/>
      <c r="D410" s="39"/>
      <c r="E410" s="40"/>
      <c r="F410" s="41"/>
      <c r="G410" s="42"/>
    </row>
    <row r="411" spans="1:7" ht="13.5" customHeight="1">
      <c r="A411" s="38">
        <v>4.1900000000000004</v>
      </c>
      <c r="B411" s="39"/>
      <c r="C411" s="44" t="s">
        <v>135</v>
      </c>
      <c r="D411" s="39" t="s">
        <v>10</v>
      </c>
      <c r="E411" s="40">
        <v>2</v>
      </c>
      <c r="F411" s="41"/>
      <c r="G411" s="42">
        <f>E411*F411</f>
        <v>0</v>
      </c>
    </row>
    <row r="412" spans="1:7" ht="12.75" customHeight="1">
      <c r="A412" s="38"/>
      <c r="B412" s="39"/>
      <c r="C412" s="44"/>
      <c r="D412" s="39"/>
      <c r="E412" s="40"/>
      <c r="F412" s="41"/>
      <c r="G412" s="36"/>
    </row>
    <row r="413" spans="1:7" ht="40.5" customHeight="1">
      <c r="A413" s="60">
        <v>4.2</v>
      </c>
      <c r="B413" s="39"/>
      <c r="C413" s="44" t="s">
        <v>202</v>
      </c>
      <c r="D413" s="39" t="s">
        <v>10</v>
      </c>
      <c r="E413" s="40">
        <v>3</v>
      </c>
      <c r="F413" s="41"/>
      <c r="G413" s="42">
        <f>E413*F413</f>
        <v>0</v>
      </c>
    </row>
    <row r="414" spans="1:7" ht="12.75" customHeight="1">
      <c r="A414" s="38"/>
      <c r="B414" s="39"/>
      <c r="C414" s="44"/>
      <c r="D414" s="39"/>
      <c r="E414" s="40"/>
      <c r="F414" s="41"/>
      <c r="G414" s="36"/>
    </row>
    <row r="415" spans="1:7" ht="12.75" customHeight="1">
      <c r="A415" s="38">
        <v>4.21</v>
      </c>
      <c r="B415" s="39"/>
      <c r="C415" s="44" t="s">
        <v>135</v>
      </c>
      <c r="D415" s="39" t="s">
        <v>10</v>
      </c>
      <c r="E415" s="40">
        <v>3</v>
      </c>
      <c r="F415" s="41"/>
      <c r="G415" s="42">
        <f>E415*F415</f>
        <v>0</v>
      </c>
    </row>
    <row r="416" spans="1:7" ht="12.75" customHeight="1">
      <c r="A416" s="38"/>
      <c r="B416" s="39"/>
      <c r="C416" s="48"/>
      <c r="D416" s="39"/>
      <c r="E416" s="40"/>
      <c r="F416" s="41"/>
      <c r="G416" s="36"/>
    </row>
    <row r="417" spans="1:7" ht="12.75" customHeight="1">
      <c r="A417" s="38">
        <v>4.22</v>
      </c>
      <c r="B417" s="39"/>
      <c r="C417" s="44" t="s">
        <v>140</v>
      </c>
      <c r="D417" s="39" t="s">
        <v>10</v>
      </c>
      <c r="E417" s="40">
        <v>1</v>
      </c>
      <c r="F417" s="41"/>
      <c r="G417" s="42">
        <f>E417*F417</f>
        <v>0</v>
      </c>
    </row>
    <row r="418" spans="1:7" ht="12.75" customHeight="1">
      <c r="A418" s="38"/>
      <c r="B418" s="39"/>
      <c r="C418" s="48"/>
      <c r="D418" s="39"/>
      <c r="E418" s="40"/>
      <c r="F418" s="41"/>
      <c r="G418" s="36"/>
    </row>
    <row r="419" spans="1:7" ht="12.75" customHeight="1">
      <c r="A419" s="38">
        <v>4.2300000000000004</v>
      </c>
      <c r="B419" s="39"/>
      <c r="C419" s="44" t="s">
        <v>135</v>
      </c>
      <c r="D419" s="39" t="s">
        <v>10</v>
      </c>
      <c r="E419" s="40">
        <v>1</v>
      </c>
      <c r="F419" s="41"/>
      <c r="G419" s="42">
        <f>E419*F419</f>
        <v>0</v>
      </c>
    </row>
    <row r="420" spans="1:7" ht="12.75" customHeight="1">
      <c r="A420" s="38"/>
      <c r="B420" s="39"/>
      <c r="C420" s="48"/>
      <c r="D420" s="39"/>
      <c r="E420" s="40"/>
      <c r="F420" s="41"/>
      <c r="G420" s="36"/>
    </row>
    <row r="421" spans="1:7" ht="12.75" customHeight="1">
      <c r="A421" s="38">
        <v>4.24</v>
      </c>
      <c r="B421" s="39"/>
      <c r="C421" s="44" t="s">
        <v>141</v>
      </c>
      <c r="D421" s="39" t="s">
        <v>10</v>
      </c>
      <c r="E421" s="40">
        <v>6</v>
      </c>
      <c r="F421" s="41"/>
      <c r="G421" s="42">
        <f>E421*F421</f>
        <v>0</v>
      </c>
    </row>
    <row r="422" spans="1:7" ht="12.75" customHeight="1">
      <c r="A422" s="38"/>
      <c r="B422" s="39"/>
      <c r="C422" s="48"/>
      <c r="D422" s="39"/>
      <c r="E422" s="40"/>
      <c r="F422" s="41"/>
      <c r="G422" s="36"/>
    </row>
    <row r="423" spans="1:7" ht="12.75" customHeight="1">
      <c r="A423" s="38">
        <v>4.25</v>
      </c>
      <c r="B423" s="39"/>
      <c r="C423" s="44" t="s">
        <v>135</v>
      </c>
      <c r="D423" s="39" t="s">
        <v>10</v>
      </c>
      <c r="E423" s="40">
        <v>6</v>
      </c>
      <c r="F423" s="41"/>
      <c r="G423" s="42">
        <f>E423*F423</f>
        <v>0</v>
      </c>
    </row>
    <row r="424" spans="1:7" ht="12.75" customHeight="1">
      <c r="A424" s="38"/>
      <c r="B424" s="39"/>
      <c r="C424" s="48"/>
      <c r="D424" s="39"/>
      <c r="E424" s="40"/>
      <c r="F424" s="41"/>
      <c r="G424" s="36"/>
    </row>
    <row r="425" spans="1:7" ht="12.75" customHeight="1">
      <c r="A425" s="38">
        <v>4.26</v>
      </c>
      <c r="B425" s="39"/>
      <c r="C425" s="44" t="s">
        <v>203</v>
      </c>
      <c r="D425" s="39" t="s">
        <v>10</v>
      </c>
      <c r="E425" s="40">
        <v>1</v>
      </c>
      <c r="F425" s="41"/>
      <c r="G425" s="42">
        <f>E425*F425</f>
        <v>0</v>
      </c>
    </row>
    <row r="426" spans="1:7" ht="12.75" customHeight="1">
      <c r="A426" s="38"/>
      <c r="B426" s="39"/>
      <c r="C426" s="48"/>
      <c r="D426" s="39"/>
      <c r="E426" s="40"/>
      <c r="F426" s="41"/>
      <c r="G426" s="36"/>
    </row>
    <row r="427" spans="1:7" ht="12.75" customHeight="1">
      <c r="A427" s="38">
        <v>4.2699999999999996</v>
      </c>
      <c r="B427" s="39"/>
      <c r="C427" s="44" t="s">
        <v>135</v>
      </c>
      <c r="D427" s="39" t="s">
        <v>10</v>
      </c>
      <c r="E427" s="40">
        <v>1</v>
      </c>
      <c r="F427" s="41"/>
      <c r="G427" s="42">
        <f>E427*F427</f>
        <v>0</v>
      </c>
    </row>
    <row r="428" spans="1:7" ht="12.75" customHeight="1">
      <c r="A428" s="38"/>
      <c r="B428" s="39"/>
      <c r="C428" s="48"/>
      <c r="D428" s="39"/>
      <c r="E428" s="40"/>
      <c r="F428" s="41"/>
      <c r="G428" s="36"/>
    </row>
    <row r="429" spans="1:7" ht="62.25" customHeight="1">
      <c r="A429" s="38">
        <v>4.28</v>
      </c>
      <c r="B429" s="39"/>
      <c r="C429" s="44" t="s">
        <v>204</v>
      </c>
      <c r="D429" s="39" t="s">
        <v>11</v>
      </c>
      <c r="E429" s="40">
        <v>180</v>
      </c>
      <c r="F429" s="41"/>
      <c r="G429" s="42">
        <f>E429*F429</f>
        <v>0</v>
      </c>
    </row>
    <row r="430" spans="1:7" ht="12.75" customHeight="1">
      <c r="A430" s="38"/>
      <c r="B430" s="39"/>
      <c r="C430" s="48"/>
      <c r="D430" s="39"/>
      <c r="E430" s="40"/>
      <c r="F430" s="41"/>
      <c r="G430" s="36"/>
    </row>
    <row r="431" spans="1:7" ht="25.5" customHeight="1">
      <c r="A431" s="38">
        <v>4.29</v>
      </c>
      <c r="B431" s="39"/>
      <c r="C431" s="44" t="s">
        <v>142</v>
      </c>
      <c r="D431" s="39" t="s">
        <v>11</v>
      </c>
      <c r="E431" s="40">
        <v>220</v>
      </c>
      <c r="F431" s="41"/>
      <c r="G431" s="42">
        <f>E431*F431</f>
        <v>0</v>
      </c>
    </row>
    <row r="432" spans="1:7" ht="25.5" customHeight="1">
      <c r="A432" s="38"/>
      <c r="B432" s="39"/>
      <c r="C432" s="44"/>
      <c r="D432" s="39"/>
      <c r="E432" s="40"/>
      <c r="F432" s="41"/>
      <c r="G432" s="42"/>
    </row>
    <row r="433" spans="1:7" ht="25.5" customHeight="1">
      <c r="A433" s="38"/>
      <c r="B433" s="39"/>
      <c r="C433" s="44"/>
      <c r="D433" s="39"/>
      <c r="E433" s="40"/>
      <c r="F433" s="41"/>
      <c r="G433" s="42"/>
    </row>
    <row r="434" spans="1:7" ht="25.5" customHeight="1">
      <c r="A434" s="38"/>
      <c r="B434" s="39"/>
      <c r="C434" s="44"/>
      <c r="D434" s="39"/>
      <c r="E434" s="40"/>
      <c r="F434" s="41"/>
      <c r="G434" s="42"/>
    </row>
    <row r="435" spans="1:7" ht="25.5" customHeight="1">
      <c r="A435" s="38"/>
      <c r="B435" s="39"/>
      <c r="C435" s="44"/>
      <c r="D435" s="39"/>
      <c r="E435" s="40"/>
      <c r="F435" s="41"/>
      <c r="G435" s="42"/>
    </row>
    <row r="436" spans="1:7" ht="12.75" customHeight="1">
      <c r="A436" s="38"/>
      <c r="B436" s="39"/>
      <c r="C436" s="48"/>
      <c r="D436" s="39"/>
      <c r="E436" s="40"/>
      <c r="F436" s="41"/>
      <c r="G436" s="36"/>
    </row>
    <row r="437" spans="1:7" ht="12.75" customHeight="1" thickBot="1">
      <c r="A437" s="60"/>
      <c r="B437" s="39"/>
      <c r="C437" s="44"/>
      <c r="D437" s="39"/>
      <c r="E437" s="40"/>
      <c r="F437" s="41"/>
      <c r="G437" s="42"/>
    </row>
    <row r="438" spans="1:7" ht="12.75" customHeight="1">
      <c r="A438" s="104" t="s">
        <v>6</v>
      </c>
      <c r="B438" s="105"/>
      <c r="C438" s="105"/>
      <c r="D438" s="105"/>
      <c r="E438" s="105"/>
      <c r="F438" s="106"/>
      <c r="G438" s="110">
        <f>SUM(G370:G437)</f>
        <v>0</v>
      </c>
    </row>
    <row r="439" spans="1:7" ht="12.75" customHeight="1" thickBot="1">
      <c r="A439" s="107"/>
      <c r="B439" s="108"/>
      <c r="C439" s="108"/>
      <c r="D439" s="108"/>
      <c r="E439" s="108"/>
      <c r="F439" s="109"/>
      <c r="G439" s="111"/>
    </row>
    <row r="440" spans="1:7" ht="12.75" customHeight="1">
      <c r="A440" s="38"/>
      <c r="B440" s="39"/>
      <c r="C440" s="48"/>
      <c r="D440" s="39"/>
      <c r="E440" s="40"/>
      <c r="F440" s="41"/>
      <c r="G440" s="36"/>
    </row>
    <row r="441" spans="1:7" ht="12.75" customHeight="1">
      <c r="A441" s="38"/>
      <c r="B441" s="39"/>
      <c r="C441" s="49" t="s">
        <v>13</v>
      </c>
      <c r="D441" s="39"/>
      <c r="E441" s="40"/>
      <c r="F441" s="41"/>
      <c r="G441" s="36">
        <f>G438</f>
        <v>0</v>
      </c>
    </row>
    <row r="442" spans="1:7" ht="12.75" customHeight="1">
      <c r="A442" s="38"/>
      <c r="B442" s="39"/>
      <c r="C442" s="49"/>
      <c r="D442" s="39"/>
      <c r="E442" s="40"/>
      <c r="F442" s="41"/>
      <c r="G442" s="36"/>
    </row>
    <row r="443" spans="1:7" ht="12.75" customHeight="1">
      <c r="A443" s="60">
        <v>4.3</v>
      </c>
      <c r="B443" s="39"/>
      <c r="C443" s="44" t="s">
        <v>143</v>
      </c>
      <c r="D443" s="39" t="s">
        <v>11</v>
      </c>
      <c r="E443" s="40">
        <v>290</v>
      </c>
      <c r="F443" s="41"/>
      <c r="G443" s="42">
        <f>E443*F443</f>
        <v>0</v>
      </c>
    </row>
    <row r="444" spans="1:7" ht="12.75" customHeight="1">
      <c r="A444" s="38"/>
      <c r="B444" s="39"/>
      <c r="C444" s="48"/>
      <c r="D444" s="39"/>
      <c r="E444" s="40"/>
      <c r="F444" s="41"/>
      <c r="G444" s="36"/>
    </row>
    <row r="445" spans="1:7" ht="12.75" customHeight="1">
      <c r="A445" s="38">
        <v>4.3099999999999996</v>
      </c>
      <c r="B445" s="39"/>
      <c r="C445" s="44" t="s">
        <v>144</v>
      </c>
      <c r="D445" s="39" t="s">
        <v>11</v>
      </c>
      <c r="E445" s="40">
        <v>510</v>
      </c>
      <c r="F445" s="41"/>
      <c r="G445" s="42">
        <f>E445*F445</f>
        <v>0</v>
      </c>
    </row>
    <row r="446" spans="1:7" ht="12.75" customHeight="1">
      <c r="A446" s="38"/>
      <c r="B446" s="39"/>
      <c r="C446" s="49"/>
      <c r="D446" s="39"/>
      <c r="E446" s="40"/>
      <c r="F446" s="41"/>
      <c r="G446" s="36"/>
    </row>
    <row r="447" spans="1:7" ht="39" customHeight="1">
      <c r="A447" s="38">
        <v>4.32</v>
      </c>
      <c r="B447" s="39"/>
      <c r="C447" s="44" t="s">
        <v>145</v>
      </c>
      <c r="D447" s="39" t="s">
        <v>11</v>
      </c>
      <c r="E447" s="40">
        <v>60</v>
      </c>
      <c r="F447" s="41"/>
      <c r="G447" s="42">
        <f>E447*F447</f>
        <v>0</v>
      </c>
    </row>
    <row r="448" spans="1:7" ht="12.75" customHeight="1">
      <c r="A448" s="38"/>
      <c r="B448" s="39"/>
      <c r="C448" s="48"/>
      <c r="D448" s="39"/>
      <c r="E448" s="40"/>
      <c r="F448" s="41"/>
      <c r="G448" s="36"/>
    </row>
    <row r="449" spans="1:7" ht="12.75" customHeight="1">
      <c r="A449" s="38">
        <v>4.33</v>
      </c>
      <c r="B449" s="39"/>
      <c r="C449" s="44" t="s">
        <v>146</v>
      </c>
      <c r="D449" s="39" t="s">
        <v>10</v>
      </c>
      <c r="E449" s="40">
        <v>8</v>
      </c>
      <c r="F449" s="41"/>
      <c r="G449" s="42">
        <f>E449*F449</f>
        <v>0</v>
      </c>
    </row>
    <row r="450" spans="1:7" ht="12.75" customHeight="1">
      <c r="A450" s="38"/>
      <c r="B450" s="39"/>
      <c r="C450" s="44"/>
      <c r="D450" s="39"/>
      <c r="E450" s="40"/>
      <c r="F450" s="41"/>
      <c r="G450" s="42"/>
    </row>
    <row r="451" spans="1:7" ht="12.75" customHeight="1">
      <c r="A451" s="38">
        <v>4.34</v>
      </c>
      <c r="B451" s="39"/>
      <c r="C451" s="44" t="s">
        <v>147</v>
      </c>
      <c r="D451" s="39" t="s">
        <v>10</v>
      </c>
      <c r="E451" s="40">
        <v>8</v>
      </c>
      <c r="F451" s="41"/>
      <c r="G451" s="42">
        <f>E451*F451</f>
        <v>0</v>
      </c>
    </row>
    <row r="452" spans="1:7" ht="12.75" customHeight="1">
      <c r="A452" s="38"/>
      <c r="B452" s="39"/>
      <c r="C452" s="44"/>
      <c r="D452" s="39"/>
      <c r="E452" s="40"/>
      <c r="F452" s="41"/>
      <c r="G452" s="42"/>
    </row>
    <row r="453" spans="1:7" ht="12.75" customHeight="1">
      <c r="A453" s="38">
        <v>4.3499999999999996</v>
      </c>
      <c r="B453" s="39"/>
      <c r="C453" s="44" t="s">
        <v>148</v>
      </c>
      <c r="D453" s="39" t="s">
        <v>10</v>
      </c>
      <c r="E453" s="40">
        <v>8</v>
      </c>
      <c r="F453" s="41"/>
      <c r="G453" s="42">
        <f>E453*F453</f>
        <v>0</v>
      </c>
    </row>
    <row r="454" spans="1:7" ht="12.75" customHeight="1">
      <c r="A454" s="38"/>
      <c r="B454" s="39"/>
      <c r="C454" s="44"/>
      <c r="D454" s="39"/>
      <c r="E454" s="40"/>
      <c r="F454" s="41"/>
      <c r="G454" s="42"/>
    </row>
    <row r="455" spans="1:7" ht="12.75" customHeight="1">
      <c r="A455" s="38">
        <v>4.3600000000000003</v>
      </c>
      <c r="B455" s="39"/>
      <c r="C455" s="44" t="s">
        <v>149</v>
      </c>
      <c r="D455" s="39" t="s">
        <v>10</v>
      </c>
      <c r="E455" s="40">
        <v>8</v>
      </c>
      <c r="F455" s="41"/>
      <c r="G455" s="42">
        <f>E455*F455</f>
        <v>0</v>
      </c>
    </row>
    <row r="456" spans="1:7" ht="12.75" customHeight="1">
      <c r="A456" s="38"/>
      <c r="B456" s="39"/>
      <c r="C456" s="44"/>
      <c r="D456" s="39"/>
      <c r="E456" s="40"/>
      <c r="F456" s="41"/>
      <c r="G456" s="42"/>
    </row>
    <row r="457" spans="1:7" ht="12.75" customHeight="1">
      <c r="A457" s="38">
        <v>4.37</v>
      </c>
      <c r="B457" s="39"/>
      <c r="C457" s="44" t="s">
        <v>150</v>
      </c>
      <c r="D457" s="39" t="s">
        <v>10</v>
      </c>
      <c r="E457" s="40">
        <v>5</v>
      </c>
      <c r="F457" s="41"/>
      <c r="G457" s="42">
        <f>E457*F457</f>
        <v>0</v>
      </c>
    </row>
    <row r="458" spans="1:7" ht="12.75" customHeight="1">
      <c r="A458" s="38"/>
      <c r="B458" s="39"/>
      <c r="C458" s="44"/>
      <c r="D458" s="39"/>
      <c r="E458" s="40"/>
      <c r="F458" s="41"/>
      <c r="G458" s="42"/>
    </row>
    <row r="459" spans="1:7" ht="77.25" customHeight="1">
      <c r="A459" s="38">
        <v>4.38</v>
      </c>
      <c r="B459" s="39"/>
      <c r="C459" s="44" t="s">
        <v>205</v>
      </c>
      <c r="D459" s="39" t="s">
        <v>11</v>
      </c>
      <c r="E459" s="40">
        <v>180</v>
      </c>
      <c r="F459" s="41"/>
      <c r="G459" s="42">
        <f>E459*F459</f>
        <v>0</v>
      </c>
    </row>
    <row r="460" spans="1:7" ht="12.75" customHeight="1">
      <c r="A460" s="38"/>
      <c r="B460" s="39"/>
      <c r="C460" s="44"/>
      <c r="D460" s="39"/>
      <c r="E460" s="40"/>
      <c r="F460" s="41"/>
      <c r="G460" s="42"/>
    </row>
    <row r="461" spans="1:7" ht="12.75" customHeight="1">
      <c r="A461" s="38">
        <v>4.3899999999999997</v>
      </c>
      <c r="B461" s="39"/>
      <c r="C461" s="44" t="s">
        <v>151</v>
      </c>
      <c r="D461" s="39" t="s">
        <v>12</v>
      </c>
      <c r="E461" s="40">
        <v>1</v>
      </c>
      <c r="F461" s="41"/>
      <c r="G461" s="42">
        <f>E461*F461</f>
        <v>0</v>
      </c>
    </row>
    <row r="462" spans="1:7" ht="12.75" customHeight="1">
      <c r="A462" s="38"/>
      <c r="B462" s="39"/>
      <c r="C462" s="44"/>
      <c r="D462" s="39"/>
      <c r="E462" s="40"/>
      <c r="F462" s="41"/>
      <c r="G462" s="42"/>
    </row>
    <row r="463" spans="1:7" ht="12.75" customHeight="1">
      <c r="A463" s="38">
        <v>5</v>
      </c>
      <c r="B463" s="103"/>
      <c r="C463" s="45" t="s">
        <v>152</v>
      </c>
      <c r="D463" s="39"/>
      <c r="E463" s="40"/>
      <c r="F463" s="41"/>
      <c r="G463" s="42"/>
    </row>
    <row r="464" spans="1:7" ht="12.75" customHeight="1">
      <c r="A464" s="38"/>
      <c r="B464" s="39"/>
      <c r="C464" s="44"/>
      <c r="D464" s="39"/>
      <c r="E464" s="40"/>
      <c r="F464" s="41"/>
      <c r="G464" s="42"/>
    </row>
    <row r="465" spans="1:7" ht="32.25" customHeight="1">
      <c r="A465" s="38">
        <v>5.0999999999999996</v>
      </c>
      <c r="B465" s="39"/>
      <c r="C465" s="44" t="s">
        <v>153</v>
      </c>
      <c r="D465" s="39" t="s">
        <v>11</v>
      </c>
      <c r="E465" s="40">
        <v>56</v>
      </c>
      <c r="F465" s="41"/>
      <c r="G465" s="42">
        <f>E465*F465</f>
        <v>0</v>
      </c>
    </row>
    <row r="466" spans="1:7" ht="12.75" customHeight="1">
      <c r="A466" s="38"/>
      <c r="B466" s="39"/>
      <c r="C466" s="44"/>
      <c r="D466" s="39"/>
      <c r="E466" s="40"/>
      <c r="F466" s="41"/>
      <c r="G466" s="42"/>
    </row>
    <row r="467" spans="1:7" ht="39.75" customHeight="1">
      <c r="A467" s="65">
        <v>5.2</v>
      </c>
      <c r="B467" s="39"/>
      <c r="C467" s="44" t="s">
        <v>154</v>
      </c>
      <c r="D467" s="39" t="s">
        <v>10</v>
      </c>
      <c r="E467" s="40">
        <v>4</v>
      </c>
      <c r="F467" s="41"/>
      <c r="G467" s="42">
        <f>E467*F467</f>
        <v>0</v>
      </c>
    </row>
    <row r="468" spans="1:7" ht="12.75" customHeight="1">
      <c r="A468" s="38"/>
      <c r="B468" s="39"/>
      <c r="C468" s="44"/>
      <c r="D468" s="39"/>
      <c r="E468" s="40"/>
      <c r="F468" s="41"/>
      <c r="G468" s="42"/>
    </row>
    <row r="469" spans="1:7" ht="12.75" customHeight="1">
      <c r="A469" s="38">
        <v>5.3</v>
      </c>
      <c r="B469" s="39"/>
      <c r="C469" s="44" t="s">
        <v>155</v>
      </c>
      <c r="D469" s="39" t="s">
        <v>10</v>
      </c>
      <c r="E469" s="40">
        <v>113</v>
      </c>
      <c r="F469" s="41"/>
      <c r="G469" s="42">
        <f>E469*F469</f>
        <v>0</v>
      </c>
    </row>
    <row r="470" spans="1:7" ht="12.75" customHeight="1">
      <c r="A470" s="38"/>
      <c r="B470" s="39"/>
      <c r="C470" s="44"/>
      <c r="D470" s="39"/>
      <c r="E470" s="40"/>
      <c r="F470" s="41"/>
      <c r="G470" s="42"/>
    </row>
    <row r="471" spans="1:7" ht="12.75" customHeight="1">
      <c r="A471" s="38">
        <v>5.4</v>
      </c>
      <c r="B471" s="39"/>
      <c r="C471" s="44" t="s">
        <v>156</v>
      </c>
      <c r="D471" s="39" t="s">
        <v>11</v>
      </c>
      <c r="E471" s="40">
        <v>56</v>
      </c>
      <c r="F471" s="41"/>
      <c r="G471" s="42">
        <f>E471*F471</f>
        <v>0</v>
      </c>
    </row>
    <row r="472" spans="1:7" ht="12.75" customHeight="1">
      <c r="A472" s="38"/>
      <c r="B472" s="39"/>
      <c r="C472" s="44"/>
      <c r="D472" s="39"/>
      <c r="E472" s="40"/>
      <c r="F472" s="41"/>
      <c r="G472" s="42"/>
    </row>
    <row r="473" spans="1:7" ht="53.25" customHeight="1">
      <c r="A473" s="38">
        <v>5.5</v>
      </c>
      <c r="B473" s="39"/>
      <c r="C473" s="44" t="s">
        <v>206</v>
      </c>
      <c r="D473" s="39" t="s">
        <v>11</v>
      </c>
      <c r="E473" s="40">
        <v>53</v>
      </c>
      <c r="F473" s="41"/>
      <c r="G473" s="42">
        <f>E473*F473</f>
        <v>0</v>
      </c>
    </row>
    <row r="474" spans="1:7" ht="12.75" customHeight="1">
      <c r="A474" s="38"/>
      <c r="B474" s="39"/>
      <c r="C474" s="44"/>
      <c r="D474" s="39"/>
      <c r="E474" s="40"/>
      <c r="F474" s="41"/>
      <c r="G474" s="42"/>
    </row>
    <row r="475" spans="1:7" ht="24.75" customHeight="1">
      <c r="A475" s="38">
        <v>5.6</v>
      </c>
      <c r="B475" s="39"/>
      <c r="C475" s="44" t="s">
        <v>157</v>
      </c>
      <c r="D475" s="39" t="s">
        <v>8</v>
      </c>
      <c r="E475" s="40">
        <v>816</v>
      </c>
      <c r="F475" s="41"/>
      <c r="G475" s="42">
        <f>E475*F475</f>
        <v>0</v>
      </c>
    </row>
    <row r="476" spans="1:7" ht="12.75" customHeight="1">
      <c r="A476" s="38"/>
      <c r="B476" s="39"/>
      <c r="C476" s="44"/>
      <c r="D476" s="39"/>
      <c r="E476" s="40"/>
      <c r="F476" s="41"/>
      <c r="G476" s="42"/>
    </row>
    <row r="477" spans="1:7" ht="27" customHeight="1">
      <c r="A477" s="38">
        <v>5.7</v>
      </c>
      <c r="B477" s="39"/>
      <c r="C477" s="44" t="s">
        <v>207</v>
      </c>
      <c r="D477" s="39" t="s">
        <v>8</v>
      </c>
      <c r="E477" s="40">
        <v>816</v>
      </c>
      <c r="F477" s="41"/>
      <c r="G477" s="42">
        <f>E477*F477</f>
        <v>0</v>
      </c>
    </row>
    <row r="478" spans="1:7" ht="12.75" customHeight="1">
      <c r="A478" s="38"/>
      <c r="B478" s="39"/>
      <c r="C478" s="44"/>
      <c r="D478" s="39"/>
      <c r="E478" s="40"/>
      <c r="F478" s="41"/>
      <c r="G478" s="42"/>
    </row>
    <row r="479" spans="1:7" ht="11.25" customHeight="1">
      <c r="A479" s="38">
        <v>5.8</v>
      </c>
      <c r="B479" s="39"/>
      <c r="C479" s="44" t="s">
        <v>158</v>
      </c>
      <c r="D479" s="39" t="s">
        <v>8</v>
      </c>
      <c r="E479" s="40">
        <v>1632</v>
      </c>
      <c r="F479" s="41"/>
      <c r="G479" s="42">
        <f>E479*F479</f>
        <v>0</v>
      </c>
    </row>
    <row r="480" spans="1:7" ht="12.75" customHeight="1">
      <c r="A480" s="38"/>
      <c r="B480" s="39"/>
      <c r="C480" s="44"/>
      <c r="D480" s="39"/>
      <c r="E480" s="40"/>
      <c r="F480" s="41"/>
      <c r="G480" s="42"/>
    </row>
    <row r="481" spans="1:7" ht="39" customHeight="1">
      <c r="A481" s="38">
        <v>5.9</v>
      </c>
      <c r="B481" s="39"/>
      <c r="C481" s="44" t="s">
        <v>159</v>
      </c>
      <c r="D481" s="39" t="s">
        <v>8</v>
      </c>
      <c r="E481" s="40">
        <v>1189</v>
      </c>
      <c r="F481" s="41"/>
      <c r="G481" s="42">
        <f>E481*F481</f>
        <v>0</v>
      </c>
    </row>
    <row r="482" spans="1:7" ht="12.75" customHeight="1">
      <c r="A482" s="38"/>
      <c r="B482" s="39"/>
      <c r="C482" s="44"/>
      <c r="D482" s="39"/>
      <c r="E482" s="40"/>
      <c r="F482" s="41"/>
      <c r="G482" s="42"/>
    </row>
    <row r="483" spans="1:7" ht="14.25" customHeight="1">
      <c r="A483" s="60">
        <v>5.0999999999999996</v>
      </c>
      <c r="B483" s="39"/>
      <c r="C483" s="44" t="s">
        <v>208</v>
      </c>
      <c r="D483" s="39" t="s">
        <v>8</v>
      </c>
      <c r="E483" s="40">
        <v>190</v>
      </c>
      <c r="F483" s="41"/>
      <c r="G483" s="42">
        <f>E483*F483</f>
        <v>0</v>
      </c>
    </row>
    <row r="484" spans="1:7" ht="12.75" customHeight="1">
      <c r="A484" s="38"/>
      <c r="B484" s="39"/>
      <c r="C484" s="44"/>
      <c r="D484" s="39"/>
      <c r="E484" s="40"/>
      <c r="F484" s="41"/>
      <c r="G484" s="42"/>
    </row>
    <row r="485" spans="1:7" ht="25.5" customHeight="1">
      <c r="A485" s="38">
        <v>5.1100000000000003</v>
      </c>
      <c r="B485" s="39"/>
      <c r="C485" s="44" t="s">
        <v>160</v>
      </c>
      <c r="D485" s="39" t="s">
        <v>8</v>
      </c>
      <c r="E485" s="40">
        <v>3567</v>
      </c>
      <c r="F485" s="41"/>
      <c r="G485" s="42">
        <f>E485*F485</f>
        <v>0</v>
      </c>
    </row>
    <row r="486" spans="1:7" ht="12.75" customHeight="1">
      <c r="A486" s="38"/>
      <c r="B486" s="39"/>
      <c r="C486" s="44"/>
      <c r="D486" s="39"/>
      <c r="E486" s="40"/>
      <c r="F486" s="41"/>
      <c r="G486" s="36"/>
    </row>
    <row r="487" spans="1:7" ht="14.25" customHeight="1">
      <c r="A487" s="60">
        <v>5.12</v>
      </c>
      <c r="B487" s="39"/>
      <c r="C487" s="44" t="s">
        <v>161</v>
      </c>
      <c r="D487" s="39" t="s">
        <v>10</v>
      </c>
      <c r="E487" s="40">
        <v>112</v>
      </c>
      <c r="F487" s="41"/>
      <c r="G487" s="42">
        <f>E487*F487</f>
        <v>0</v>
      </c>
    </row>
    <row r="488" spans="1:7" ht="12.75" customHeight="1">
      <c r="A488" s="38"/>
      <c r="B488" s="39"/>
      <c r="C488" s="44"/>
      <c r="D488" s="39"/>
      <c r="E488" s="40"/>
      <c r="F488" s="41"/>
      <c r="G488" s="36"/>
    </row>
    <row r="489" spans="1:7" ht="24.75" customHeight="1">
      <c r="A489" s="38">
        <v>5.13</v>
      </c>
      <c r="B489" s="39"/>
      <c r="C489" s="44" t="s">
        <v>209</v>
      </c>
      <c r="D489" s="39" t="s">
        <v>11</v>
      </c>
      <c r="E489" s="40">
        <v>50</v>
      </c>
      <c r="F489" s="41"/>
      <c r="G489" s="42">
        <f>E489*F489</f>
        <v>0</v>
      </c>
    </row>
    <row r="490" spans="1:7" ht="12.75" customHeight="1">
      <c r="A490" s="38"/>
      <c r="B490" s="39"/>
      <c r="C490" s="48"/>
      <c r="D490" s="39"/>
      <c r="E490" s="40"/>
      <c r="F490" s="41"/>
      <c r="G490" s="36"/>
    </row>
    <row r="491" spans="1:7" ht="27" customHeight="1">
      <c r="A491" s="38">
        <v>5.14</v>
      </c>
      <c r="B491" s="39"/>
      <c r="C491" s="44" t="s">
        <v>162</v>
      </c>
      <c r="D491" s="39" t="s">
        <v>11</v>
      </c>
      <c r="E491" s="40">
        <v>20</v>
      </c>
      <c r="F491" s="41"/>
      <c r="G491" s="42">
        <f>E491*F491</f>
        <v>0</v>
      </c>
    </row>
    <row r="492" spans="1:7" ht="12.75" customHeight="1">
      <c r="A492" s="38"/>
      <c r="B492" s="39"/>
      <c r="C492" s="48"/>
      <c r="D492" s="39"/>
      <c r="E492" s="40"/>
      <c r="F492" s="41"/>
      <c r="G492" s="36"/>
    </row>
    <row r="493" spans="1:7" ht="25.5" customHeight="1">
      <c r="A493" s="38">
        <v>5.15</v>
      </c>
      <c r="B493" s="39"/>
      <c r="C493" s="44" t="s">
        <v>163</v>
      </c>
      <c r="D493" s="39" t="s">
        <v>11</v>
      </c>
      <c r="E493" s="40">
        <v>30</v>
      </c>
      <c r="F493" s="41"/>
      <c r="G493" s="42">
        <f>E493*F493</f>
        <v>0</v>
      </c>
    </row>
    <row r="494" spans="1:7" ht="12.75" customHeight="1">
      <c r="A494" s="38"/>
      <c r="B494" s="39"/>
      <c r="C494" s="48"/>
      <c r="D494" s="39"/>
      <c r="E494" s="40"/>
      <c r="F494" s="41"/>
      <c r="G494" s="36"/>
    </row>
    <row r="495" spans="1:7" ht="12.75" customHeight="1">
      <c r="A495" s="38">
        <v>5.16</v>
      </c>
      <c r="B495" s="39"/>
      <c r="C495" s="44" t="s">
        <v>164</v>
      </c>
      <c r="D495" s="39" t="s">
        <v>10</v>
      </c>
      <c r="E495" s="40">
        <v>4</v>
      </c>
      <c r="F495" s="41"/>
      <c r="G495" s="42">
        <f>E495*F495</f>
        <v>0</v>
      </c>
    </row>
    <row r="496" spans="1:7" ht="12.75" customHeight="1">
      <c r="A496" s="38"/>
      <c r="B496" s="39"/>
      <c r="C496" s="48"/>
      <c r="D496" s="39"/>
      <c r="E496" s="40"/>
      <c r="F496" s="41"/>
      <c r="G496" s="36"/>
    </row>
    <row r="497" spans="1:7" ht="24" customHeight="1">
      <c r="A497" s="38">
        <v>5.17</v>
      </c>
      <c r="B497" s="39"/>
      <c r="C497" s="44" t="s">
        <v>210</v>
      </c>
      <c r="D497" s="39" t="s">
        <v>11</v>
      </c>
      <c r="E497" s="40">
        <v>20</v>
      </c>
      <c r="F497" s="41"/>
      <c r="G497" s="42">
        <f>E497*F497</f>
        <v>0</v>
      </c>
    </row>
    <row r="498" spans="1:7" ht="24" customHeight="1">
      <c r="A498" s="38"/>
      <c r="B498" s="39"/>
      <c r="C498" s="44"/>
      <c r="D498" s="39"/>
      <c r="E498" s="40"/>
      <c r="F498" s="41"/>
      <c r="G498" s="42"/>
    </row>
    <row r="499" spans="1:7" ht="24" customHeight="1">
      <c r="A499" s="38"/>
      <c r="B499" s="39"/>
      <c r="C499" s="44"/>
      <c r="D499" s="39"/>
      <c r="E499" s="40"/>
      <c r="F499" s="41"/>
      <c r="G499" s="42"/>
    </row>
    <row r="500" spans="1:7" ht="24" customHeight="1">
      <c r="A500" s="38"/>
      <c r="B500" s="39"/>
      <c r="C500" s="44"/>
      <c r="D500" s="39"/>
      <c r="E500" s="40"/>
      <c r="F500" s="41"/>
      <c r="G500" s="42"/>
    </row>
    <row r="501" spans="1:7" ht="24" customHeight="1">
      <c r="A501" s="38"/>
      <c r="B501" s="39"/>
      <c r="C501" s="44"/>
      <c r="D501" s="39"/>
      <c r="E501" s="40"/>
      <c r="F501" s="41"/>
      <c r="G501" s="42"/>
    </row>
    <row r="502" spans="1:7" ht="12.75" customHeight="1" thickBot="1">
      <c r="A502" s="38"/>
      <c r="B502" s="39"/>
      <c r="C502" s="48"/>
      <c r="D502" s="39"/>
      <c r="E502" s="40"/>
      <c r="F502" s="41"/>
      <c r="G502" s="36"/>
    </row>
    <row r="503" spans="1:7" ht="12.75" customHeight="1">
      <c r="A503" s="104" t="s">
        <v>6</v>
      </c>
      <c r="B503" s="105"/>
      <c r="C503" s="105"/>
      <c r="D503" s="105"/>
      <c r="E503" s="105"/>
      <c r="F503" s="106"/>
      <c r="G503" s="110">
        <f>SUM(G440:G502)</f>
        <v>0</v>
      </c>
    </row>
    <row r="504" spans="1:7" ht="12.75" customHeight="1" thickBot="1">
      <c r="A504" s="107"/>
      <c r="B504" s="108"/>
      <c r="C504" s="108"/>
      <c r="D504" s="108"/>
      <c r="E504" s="108"/>
      <c r="F504" s="109"/>
      <c r="G504" s="111"/>
    </row>
    <row r="505" spans="1:7" ht="12.75" customHeight="1">
      <c r="A505" s="38"/>
      <c r="B505" s="39"/>
      <c r="C505" s="48"/>
      <c r="D505" s="39"/>
      <c r="E505" s="40"/>
      <c r="F505" s="41"/>
      <c r="G505" s="36"/>
    </row>
    <row r="506" spans="1:7" ht="12.75" customHeight="1">
      <c r="A506" s="38"/>
      <c r="B506" s="39"/>
      <c r="C506" s="49" t="s">
        <v>13</v>
      </c>
      <c r="D506" s="39"/>
      <c r="E506" s="40"/>
      <c r="F506" s="41"/>
      <c r="G506" s="36">
        <f>G503</f>
        <v>0</v>
      </c>
    </row>
    <row r="507" spans="1:7" ht="12.75" customHeight="1">
      <c r="A507" s="38"/>
      <c r="B507" s="39"/>
      <c r="C507" s="44"/>
      <c r="D507" s="39"/>
      <c r="E507" s="40"/>
      <c r="F507" s="41"/>
      <c r="G507" s="42"/>
    </row>
    <row r="508" spans="1:7" ht="26.25" customHeight="1">
      <c r="A508" s="38">
        <v>5.18</v>
      </c>
      <c r="B508" s="39"/>
      <c r="C508" s="44" t="s">
        <v>165</v>
      </c>
      <c r="D508" s="39" t="s">
        <v>11</v>
      </c>
      <c r="E508" s="40">
        <v>40</v>
      </c>
      <c r="F508" s="41"/>
      <c r="G508" s="42">
        <f>E508*F508</f>
        <v>0</v>
      </c>
    </row>
    <row r="509" spans="1:7" ht="12.75" customHeight="1">
      <c r="A509" s="38"/>
      <c r="B509" s="39"/>
      <c r="C509" s="44"/>
      <c r="D509" s="39"/>
      <c r="E509" s="40"/>
      <c r="F509" s="41"/>
      <c r="G509" s="42"/>
    </row>
    <row r="510" spans="1:7" ht="12.75" customHeight="1">
      <c r="A510" s="38">
        <v>5.19</v>
      </c>
      <c r="B510" s="39"/>
      <c r="C510" s="44" t="s">
        <v>211</v>
      </c>
      <c r="D510" s="39" t="s">
        <v>10</v>
      </c>
      <c r="E510" s="40">
        <v>2</v>
      </c>
      <c r="F510" s="41"/>
      <c r="G510" s="42">
        <f>E510*F510</f>
        <v>0</v>
      </c>
    </row>
    <row r="511" spans="1:7" ht="12.75" customHeight="1">
      <c r="A511" s="38"/>
      <c r="B511" s="39"/>
      <c r="C511" s="44"/>
      <c r="D511" s="39"/>
      <c r="E511" s="40"/>
      <c r="F511" s="41"/>
      <c r="G511" s="42"/>
    </row>
    <row r="512" spans="1:7" ht="26.25" customHeight="1">
      <c r="A512" s="60">
        <v>5.2</v>
      </c>
      <c r="B512" s="39"/>
      <c r="C512" s="44" t="s">
        <v>166</v>
      </c>
      <c r="D512" s="39" t="s">
        <v>10</v>
      </c>
      <c r="E512" s="40">
        <v>4</v>
      </c>
      <c r="F512" s="41"/>
      <c r="G512" s="42">
        <f>E512*F512</f>
        <v>0</v>
      </c>
    </row>
    <row r="513" spans="1:7" ht="12.75" customHeight="1">
      <c r="A513" s="38"/>
      <c r="B513" s="39"/>
      <c r="C513" s="44"/>
      <c r="D513" s="39"/>
      <c r="E513" s="40"/>
      <c r="F513" s="41"/>
      <c r="G513" s="42"/>
    </row>
    <row r="514" spans="1:7" ht="12.75" customHeight="1">
      <c r="A514" s="38">
        <v>5.21</v>
      </c>
      <c r="B514" s="39"/>
      <c r="C514" s="44" t="s">
        <v>167</v>
      </c>
      <c r="D514" s="39" t="s">
        <v>10</v>
      </c>
      <c r="E514" s="40">
        <v>4</v>
      </c>
      <c r="F514" s="41"/>
      <c r="G514" s="42">
        <f>E514*F514</f>
        <v>0</v>
      </c>
    </row>
    <row r="515" spans="1:7" ht="12.75" customHeight="1">
      <c r="A515" s="38"/>
      <c r="B515" s="39"/>
      <c r="C515" s="44"/>
      <c r="D515" s="39"/>
      <c r="E515" s="40"/>
      <c r="F515" s="41"/>
      <c r="G515" s="42"/>
    </row>
    <row r="516" spans="1:7" ht="39.75" customHeight="1">
      <c r="A516" s="38">
        <v>5.22</v>
      </c>
      <c r="B516" s="39"/>
      <c r="C516" s="44" t="s">
        <v>168</v>
      </c>
      <c r="D516" s="39" t="s">
        <v>10</v>
      </c>
      <c r="E516" s="40">
        <v>8</v>
      </c>
      <c r="F516" s="41"/>
      <c r="G516" s="42">
        <f>E516*F516</f>
        <v>0</v>
      </c>
    </row>
    <row r="517" spans="1:7" ht="12.75" customHeight="1">
      <c r="A517" s="38"/>
      <c r="B517" s="39"/>
      <c r="C517" s="44"/>
      <c r="D517" s="39"/>
      <c r="E517" s="40"/>
      <c r="F517" s="41"/>
      <c r="G517" s="42"/>
    </row>
    <row r="518" spans="1:7" ht="14.25" customHeight="1">
      <c r="A518" s="38">
        <v>5.23</v>
      </c>
      <c r="B518" s="39"/>
      <c r="C518" s="44" t="s">
        <v>169</v>
      </c>
      <c r="D518" s="39" t="s">
        <v>10</v>
      </c>
      <c r="E518" s="40">
        <v>14</v>
      </c>
      <c r="F518" s="41"/>
      <c r="G518" s="42">
        <f>E518*F518</f>
        <v>0</v>
      </c>
    </row>
    <row r="519" spans="1:7" ht="12.75" customHeight="1">
      <c r="A519" s="38"/>
      <c r="B519" s="39"/>
      <c r="C519" s="44"/>
      <c r="D519" s="39"/>
      <c r="E519" s="40"/>
      <c r="F519" s="41"/>
      <c r="G519" s="42"/>
    </row>
    <row r="520" spans="1:7" ht="12.75" customHeight="1">
      <c r="A520" s="38">
        <v>5.24</v>
      </c>
      <c r="B520" s="33"/>
      <c r="C520" s="44" t="s">
        <v>170</v>
      </c>
      <c r="D520" s="39" t="s">
        <v>10</v>
      </c>
      <c r="E520" s="40">
        <v>14</v>
      </c>
      <c r="F520" s="41"/>
      <c r="G520" s="42">
        <f>E520*F520</f>
        <v>0</v>
      </c>
    </row>
    <row r="521" spans="1:7" ht="12.75" customHeight="1">
      <c r="A521" s="38"/>
      <c r="B521" s="39"/>
      <c r="C521" s="44"/>
      <c r="D521" s="39"/>
      <c r="E521" s="40"/>
      <c r="F521" s="41"/>
      <c r="G521" s="42"/>
    </row>
    <row r="522" spans="1:7" ht="12.75" customHeight="1">
      <c r="A522" s="38">
        <v>5.25</v>
      </c>
      <c r="B522" s="39"/>
      <c r="C522" s="44" t="s">
        <v>171</v>
      </c>
      <c r="D522" s="39" t="s">
        <v>10</v>
      </c>
      <c r="E522" s="40">
        <v>14</v>
      </c>
      <c r="F522" s="41"/>
      <c r="G522" s="42">
        <f>E522*F522</f>
        <v>0</v>
      </c>
    </row>
    <row r="523" spans="1:7" ht="12.75" customHeight="1">
      <c r="A523" s="38"/>
      <c r="B523" s="39"/>
      <c r="C523" s="44"/>
      <c r="D523" s="39"/>
      <c r="E523" s="40"/>
      <c r="F523" s="41"/>
      <c r="G523" s="42"/>
    </row>
    <row r="524" spans="1:7" ht="25.5" customHeight="1">
      <c r="A524" s="60">
        <v>5.26</v>
      </c>
      <c r="B524" s="39"/>
      <c r="C524" s="44" t="s">
        <v>172</v>
      </c>
      <c r="D524" s="39" t="s">
        <v>10</v>
      </c>
      <c r="E524" s="40">
        <v>6</v>
      </c>
      <c r="F524" s="41"/>
      <c r="G524" s="42">
        <f>E524*F524</f>
        <v>0</v>
      </c>
    </row>
    <row r="525" spans="1:7" ht="12.75" customHeight="1">
      <c r="A525" s="38"/>
      <c r="B525" s="39"/>
      <c r="C525" s="44"/>
      <c r="D525" s="39"/>
      <c r="E525" s="40"/>
      <c r="F525" s="41"/>
      <c r="G525" s="42"/>
    </row>
    <row r="526" spans="1:7" ht="25.5" customHeight="1">
      <c r="A526" s="38">
        <v>5.27</v>
      </c>
      <c r="B526" s="39"/>
      <c r="C526" s="44" t="s">
        <v>212</v>
      </c>
      <c r="D526" s="39" t="s">
        <v>12</v>
      </c>
      <c r="E526" s="40">
        <v>1</v>
      </c>
      <c r="F526" s="41"/>
      <c r="G526" s="42">
        <f>E526*F526</f>
        <v>0</v>
      </c>
    </row>
    <row r="527" spans="1:7" ht="12.75" customHeight="1">
      <c r="A527" s="38"/>
      <c r="B527" s="39"/>
      <c r="C527" s="44"/>
      <c r="D527" s="39"/>
      <c r="E527" s="40"/>
      <c r="F527" s="41"/>
      <c r="G527" s="42"/>
    </row>
    <row r="528" spans="1:7" ht="12.75" customHeight="1">
      <c r="A528" s="38">
        <v>5.28</v>
      </c>
      <c r="B528" s="39"/>
      <c r="C528" s="44" t="s">
        <v>173</v>
      </c>
      <c r="D528" s="39" t="s">
        <v>10</v>
      </c>
      <c r="E528" s="40">
        <v>1</v>
      </c>
      <c r="F528" s="41"/>
      <c r="G528" s="42">
        <f>E528*F528</f>
        <v>0</v>
      </c>
    </row>
    <row r="529" spans="1:7" ht="12.75" customHeight="1">
      <c r="A529" s="38"/>
      <c r="B529" s="39"/>
      <c r="C529" s="44"/>
      <c r="D529" s="39"/>
      <c r="E529" s="40"/>
      <c r="F529" s="41"/>
      <c r="G529" s="42"/>
    </row>
    <row r="530" spans="1:7" ht="24.75" customHeight="1">
      <c r="A530" s="38">
        <v>5.29</v>
      </c>
      <c r="B530" s="39"/>
      <c r="C530" s="44" t="s">
        <v>174</v>
      </c>
      <c r="D530" s="39" t="s">
        <v>8</v>
      </c>
      <c r="E530" s="40">
        <v>59</v>
      </c>
      <c r="F530" s="41"/>
      <c r="G530" s="42">
        <f>E530*F530</f>
        <v>0</v>
      </c>
    </row>
    <row r="531" spans="1:7" ht="12.75" customHeight="1">
      <c r="A531" s="38"/>
      <c r="B531" s="39"/>
      <c r="C531" s="44"/>
      <c r="D531" s="39"/>
      <c r="E531" s="40"/>
      <c r="F531" s="41"/>
      <c r="G531" s="42"/>
    </row>
    <row r="532" spans="1:7" ht="12.75" customHeight="1">
      <c r="A532" s="60">
        <v>5.3</v>
      </c>
      <c r="B532" s="39"/>
      <c r="C532" s="44" t="s">
        <v>175</v>
      </c>
      <c r="D532" s="39" t="s">
        <v>8</v>
      </c>
      <c r="E532" s="40">
        <v>59</v>
      </c>
      <c r="F532" s="41"/>
      <c r="G532" s="42">
        <f>E532*F532</f>
        <v>0</v>
      </c>
    </row>
    <row r="533" spans="1:7" ht="12.75" customHeight="1">
      <c r="A533" s="38"/>
      <c r="B533" s="39"/>
      <c r="C533" s="44"/>
      <c r="D533" s="39"/>
      <c r="E533" s="40"/>
      <c r="F533" s="41"/>
      <c r="G533" s="42"/>
    </row>
    <row r="534" spans="1:7" ht="25.5" customHeight="1">
      <c r="A534" s="38">
        <v>5.31</v>
      </c>
      <c r="B534" s="39"/>
      <c r="C534" s="44" t="s">
        <v>176</v>
      </c>
      <c r="D534" s="39" t="s">
        <v>8</v>
      </c>
      <c r="E534" s="40">
        <v>10</v>
      </c>
      <c r="F534" s="41"/>
      <c r="G534" s="42">
        <f>E534*F534</f>
        <v>0</v>
      </c>
    </row>
    <row r="535" spans="1:7" ht="12.75" customHeight="1">
      <c r="A535" s="38"/>
      <c r="B535" s="39"/>
      <c r="C535" s="44"/>
      <c r="D535" s="39"/>
      <c r="E535" s="40"/>
      <c r="F535" s="41"/>
      <c r="G535" s="42"/>
    </row>
    <row r="536" spans="1:7" ht="11.25" customHeight="1">
      <c r="A536" s="38">
        <v>5.32</v>
      </c>
      <c r="B536" s="39"/>
      <c r="C536" s="44" t="s">
        <v>177</v>
      </c>
      <c r="D536" s="39" t="s">
        <v>8</v>
      </c>
      <c r="E536" s="40">
        <v>197</v>
      </c>
      <c r="F536" s="41"/>
      <c r="G536" s="42">
        <f>E536*F536</f>
        <v>0</v>
      </c>
    </row>
    <row r="537" spans="1:7" ht="12.75" customHeight="1">
      <c r="A537" s="38"/>
      <c r="B537" s="39"/>
      <c r="C537" s="44"/>
      <c r="D537" s="39"/>
      <c r="E537" s="40"/>
      <c r="F537" s="41"/>
      <c r="G537" s="42"/>
    </row>
    <row r="538" spans="1:7" ht="13.5" customHeight="1">
      <c r="A538" s="38">
        <v>5.33</v>
      </c>
      <c r="B538" s="39"/>
      <c r="C538" s="44" t="s">
        <v>178</v>
      </c>
      <c r="D538" s="39" t="s">
        <v>8</v>
      </c>
      <c r="E538" s="40">
        <v>197</v>
      </c>
      <c r="F538" s="41"/>
      <c r="G538" s="42">
        <f>E538*F538</f>
        <v>0</v>
      </c>
    </row>
    <row r="539" spans="1:7" ht="12.75" customHeight="1">
      <c r="A539" s="38"/>
      <c r="B539" s="39"/>
      <c r="C539" s="44"/>
      <c r="D539" s="39"/>
      <c r="E539" s="40"/>
      <c r="F539" s="41"/>
      <c r="G539" s="42"/>
    </row>
    <row r="540" spans="1:7" ht="25.5" customHeight="1">
      <c r="A540" s="60">
        <v>5.34</v>
      </c>
      <c r="B540" s="39"/>
      <c r="C540" s="44" t="s">
        <v>179</v>
      </c>
      <c r="D540" s="39" t="s">
        <v>11</v>
      </c>
      <c r="E540" s="40">
        <v>22</v>
      </c>
      <c r="F540" s="41"/>
      <c r="G540" s="42">
        <f>E540*F540</f>
        <v>0</v>
      </c>
    </row>
    <row r="541" spans="1:7" ht="12.75" customHeight="1">
      <c r="A541" s="38"/>
      <c r="B541" s="39"/>
      <c r="C541" s="44"/>
      <c r="D541" s="39"/>
      <c r="E541" s="40"/>
      <c r="F541" s="41"/>
      <c r="G541" s="42"/>
    </row>
    <row r="542" spans="1:7" ht="12.75" customHeight="1">
      <c r="A542" s="38">
        <v>5.35</v>
      </c>
      <c r="B542" s="39"/>
      <c r="C542" s="44" t="s">
        <v>180</v>
      </c>
      <c r="D542" s="39" t="s">
        <v>11</v>
      </c>
      <c r="E542" s="40">
        <v>45</v>
      </c>
      <c r="F542" s="41"/>
      <c r="G542" s="42">
        <f>E542*F542</f>
        <v>0</v>
      </c>
    </row>
    <row r="543" spans="1:7" ht="12.75" customHeight="1">
      <c r="A543" s="38"/>
      <c r="B543" s="39"/>
      <c r="C543" s="44"/>
      <c r="D543" s="39"/>
      <c r="E543" s="40"/>
      <c r="F543" s="41"/>
      <c r="G543" s="36"/>
    </row>
    <row r="544" spans="1:7" ht="14.25" customHeight="1">
      <c r="A544" s="60">
        <v>5.36</v>
      </c>
      <c r="B544" s="39"/>
      <c r="C544" s="44" t="s">
        <v>181</v>
      </c>
      <c r="D544" s="39" t="s">
        <v>11</v>
      </c>
      <c r="E544" s="40">
        <v>168</v>
      </c>
      <c r="F544" s="41"/>
      <c r="G544" s="42">
        <f>E544*F544</f>
        <v>0</v>
      </c>
    </row>
    <row r="545" spans="1:7" ht="12.75" customHeight="1">
      <c r="A545" s="38"/>
      <c r="B545" s="39"/>
      <c r="C545" s="44"/>
      <c r="D545" s="39"/>
      <c r="E545" s="40"/>
      <c r="F545" s="41"/>
      <c r="G545" s="36"/>
    </row>
    <row r="546" spans="1:7" ht="24.75" customHeight="1">
      <c r="A546" s="38">
        <v>5.37</v>
      </c>
      <c r="B546" s="39"/>
      <c r="C546" s="44" t="s">
        <v>213</v>
      </c>
      <c r="D546" s="39" t="s">
        <v>8</v>
      </c>
      <c r="E546" s="40">
        <v>393</v>
      </c>
      <c r="F546" s="41"/>
      <c r="G546" s="42">
        <f>E546*F546</f>
        <v>0</v>
      </c>
    </row>
    <row r="547" spans="1:7" ht="12.75" customHeight="1">
      <c r="A547" s="38"/>
      <c r="B547" s="39"/>
      <c r="C547" s="48"/>
      <c r="D547" s="39"/>
      <c r="E547" s="40"/>
      <c r="F547" s="41"/>
      <c r="G547" s="36"/>
    </row>
    <row r="548" spans="1:7" ht="27" customHeight="1">
      <c r="A548" s="38">
        <v>5.38</v>
      </c>
      <c r="B548" s="39"/>
      <c r="C548" s="44" t="s">
        <v>214</v>
      </c>
      <c r="D548" s="39" t="s">
        <v>8</v>
      </c>
      <c r="E548" s="40">
        <v>294</v>
      </c>
      <c r="F548" s="41"/>
      <c r="G548" s="42">
        <f>E548*F548</f>
        <v>0</v>
      </c>
    </row>
    <row r="549" spans="1:7" ht="12.75" customHeight="1">
      <c r="A549" s="38"/>
      <c r="B549" s="39"/>
      <c r="C549" s="48"/>
      <c r="D549" s="39"/>
      <c r="E549" s="40"/>
      <c r="F549" s="41"/>
      <c r="G549" s="36"/>
    </row>
    <row r="550" spans="1:7" ht="14.25" customHeight="1">
      <c r="A550" s="38">
        <v>5.39</v>
      </c>
      <c r="B550" s="39"/>
      <c r="C550" s="44" t="s">
        <v>182</v>
      </c>
      <c r="D550" s="39" t="s">
        <v>8</v>
      </c>
      <c r="E550" s="40">
        <v>92</v>
      </c>
      <c r="F550" s="41"/>
      <c r="G550" s="42">
        <f>E550*F550</f>
        <v>0</v>
      </c>
    </row>
    <row r="551" spans="1:7" ht="12.75" customHeight="1">
      <c r="A551" s="38"/>
      <c r="B551" s="39"/>
      <c r="C551" s="48"/>
      <c r="D551" s="39"/>
      <c r="E551" s="40"/>
      <c r="F551" s="41"/>
      <c r="G551" s="36"/>
    </row>
    <row r="552" spans="1:7" ht="12.75" customHeight="1">
      <c r="A552" s="60">
        <v>5.4</v>
      </c>
      <c r="B552" s="39"/>
      <c r="C552" s="44" t="s">
        <v>183</v>
      </c>
      <c r="D552" s="39" t="s">
        <v>11</v>
      </c>
      <c r="E552" s="40">
        <v>168</v>
      </c>
      <c r="F552" s="41"/>
      <c r="G552" s="42">
        <f>E552*F552</f>
        <v>0</v>
      </c>
    </row>
    <row r="553" spans="1:7" ht="12.75" customHeight="1">
      <c r="A553" s="38"/>
      <c r="B553" s="39"/>
      <c r="C553" s="48"/>
      <c r="D553" s="39"/>
      <c r="E553" s="40"/>
      <c r="F553" s="41"/>
      <c r="G553" s="36"/>
    </row>
    <row r="554" spans="1:7" ht="11.25" customHeight="1">
      <c r="A554" s="38">
        <v>5.41</v>
      </c>
      <c r="B554" s="39"/>
      <c r="C554" s="44" t="s">
        <v>184</v>
      </c>
      <c r="D554" s="39" t="s">
        <v>8</v>
      </c>
      <c r="E554" s="40">
        <v>236</v>
      </c>
      <c r="F554" s="41"/>
      <c r="G554" s="42">
        <f>E554*F554</f>
        <v>0</v>
      </c>
    </row>
    <row r="555" spans="1:7" ht="12.75" customHeight="1">
      <c r="A555" s="38"/>
      <c r="B555" s="39"/>
      <c r="C555" s="48"/>
      <c r="D555" s="39"/>
      <c r="E555" s="40"/>
      <c r="F555" s="41"/>
      <c r="G555" s="36"/>
    </row>
    <row r="556" spans="1:7" ht="24" customHeight="1">
      <c r="A556" s="38">
        <v>5.42</v>
      </c>
      <c r="B556" s="39"/>
      <c r="C556" s="44" t="s">
        <v>185</v>
      </c>
      <c r="D556" s="39" t="s">
        <v>10</v>
      </c>
      <c r="E556" s="40">
        <v>2</v>
      </c>
      <c r="F556" s="41"/>
      <c r="G556" s="42">
        <f>E556*F556</f>
        <v>0</v>
      </c>
    </row>
    <row r="557" spans="1:7" ht="12.75" customHeight="1">
      <c r="A557" s="38"/>
      <c r="B557" s="39"/>
      <c r="C557" s="48"/>
      <c r="D557" s="39"/>
      <c r="E557" s="40"/>
      <c r="F557" s="41"/>
      <c r="G557" s="36"/>
    </row>
    <row r="558" spans="1:7" ht="15.75" customHeight="1">
      <c r="A558" s="38">
        <v>5.43</v>
      </c>
      <c r="B558" s="39"/>
      <c r="C558" s="44" t="s">
        <v>186</v>
      </c>
      <c r="D558" s="39" t="s">
        <v>10</v>
      </c>
      <c r="E558" s="40">
        <v>1</v>
      </c>
      <c r="F558" s="41"/>
      <c r="G558" s="42">
        <f>E558*F558</f>
        <v>0</v>
      </c>
    </row>
    <row r="559" spans="1:7" ht="12.75" customHeight="1">
      <c r="A559" s="38"/>
      <c r="B559" s="39"/>
      <c r="C559" s="48"/>
      <c r="D559" s="39"/>
      <c r="E559" s="40"/>
      <c r="F559" s="41"/>
      <c r="G559" s="36"/>
    </row>
    <row r="560" spans="1:7" ht="26.25" customHeight="1">
      <c r="A560" s="38">
        <v>5.44</v>
      </c>
      <c r="B560" s="39"/>
      <c r="C560" s="44" t="s">
        <v>187</v>
      </c>
      <c r="D560" s="39" t="s">
        <v>10</v>
      </c>
      <c r="E560" s="40">
        <v>1</v>
      </c>
      <c r="F560" s="41"/>
      <c r="G560" s="42">
        <f>E560*F560</f>
        <v>0</v>
      </c>
    </row>
    <row r="561" spans="1:7" ht="12.75" customHeight="1">
      <c r="A561" s="38"/>
      <c r="B561" s="39"/>
      <c r="C561" s="48"/>
      <c r="D561" s="39"/>
      <c r="E561" s="40"/>
      <c r="F561" s="41"/>
      <c r="G561" s="36"/>
    </row>
    <row r="562" spans="1:7" ht="25.5" customHeight="1">
      <c r="A562" s="38">
        <v>5.45</v>
      </c>
      <c r="B562" s="39"/>
      <c r="C562" s="44" t="s">
        <v>188</v>
      </c>
      <c r="D562" s="39" t="s">
        <v>10</v>
      </c>
      <c r="E562" s="40">
        <v>1</v>
      </c>
      <c r="F562" s="41"/>
      <c r="G562" s="42">
        <f>E562*F562</f>
        <v>0</v>
      </c>
    </row>
    <row r="563" spans="1:7" ht="12.75" customHeight="1">
      <c r="A563" s="38"/>
      <c r="B563" s="39"/>
      <c r="C563" s="48"/>
      <c r="D563" s="39"/>
      <c r="E563" s="40"/>
      <c r="F563" s="41"/>
      <c r="G563" s="36"/>
    </row>
    <row r="564" spans="1:7" ht="15.75" customHeight="1">
      <c r="A564" s="38">
        <v>5.46</v>
      </c>
      <c r="B564" s="39"/>
      <c r="C564" s="44" t="s">
        <v>189</v>
      </c>
      <c r="D564" s="39" t="s">
        <v>8</v>
      </c>
      <c r="E564" s="40">
        <v>9</v>
      </c>
      <c r="F564" s="41"/>
      <c r="G564" s="42">
        <f>E564*F564</f>
        <v>0</v>
      </c>
    </row>
    <row r="565" spans="1:7" ht="12.75" customHeight="1">
      <c r="A565" s="38"/>
      <c r="B565" s="39"/>
      <c r="C565" s="48"/>
      <c r="D565" s="39"/>
      <c r="E565" s="40"/>
      <c r="F565" s="41"/>
      <c r="G565" s="36"/>
    </row>
    <row r="566" spans="1:7" ht="12.75" customHeight="1">
      <c r="A566" s="38">
        <v>5.47</v>
      </c>
      <c r="B566" s="39"/>
      <c r="C566" s="44" t="s">
        <v>190</v>
      </c>
      <c r="D566" s="39" t="s">
        <v>10</v>
      </c>
      <c r="E566" s="40">
        <v>1</v>
      </c>
      <c r="F566" s="41"/>
      <c r="G566" s="42">
        <f>E566*F566</f>
        <v>0</v>
      </c>
    </row>
    <row r="567" spans="1:7" ht="12.75" customHeight="1">
      <c r="A567" s="38"/>
      <c r="B567" s="39"/>
      <c r="C567" s="48"/>
      <c r="D567" s="39"/>
      <c r="E567" s="40"/>
      <c r="F567" s="41"/>
      <c r="G567" s="36"/>
    </row>
    <row r="568" spans="1:7" ht="12.75" customHeight="1">
      <c r="A568" s="38"/>
      <c r="B568" s="39"/>
      <c r="C568" s="48"/>
      <c r="D568" s="39"/>
      <c r="E568" s="40"/>
      <c r="F568" s="41"/>
      <c r="G568" s="36"/>
    </row>
    <row r="569" spans="1:7" ht="12.75" customHeight="1">
      <c r="A569" s="38"/>
      <c r="B569" s="39"/>
      <c r="C569" s="48"/>
      <c r="D569" s="39"/>
      <c r="E569" s="40"/>
      <c r="F569" s="41"/>
      <c r="G569" s="36"/>
    </row>
    <row r="570" spans="1:7" ht="12.75" customHeight="1">
      <c r="A570" s="38"/>
      <c r="B570" s="39"/>
      <c r="C570" s="48"/>
      <c r="D570" s="39"/>
      <c r="E570" s="40"/>
      <c r="F570" s="41"/>
      <c r="G570" s="36"/>
    </row>
    <row r="571" spans="1:7" ht="12.75" customHeight="1">
      <c r="A571" s="38"/>
      <c r="B571" s="39"/>
      <c r="C571" s="48"/>
      <c r="D571" s="39"/>
      <c r="E571" s="40"/>
      <c r="F571" s="41"/>
      <c r="G571" s="36"/>
    </row>
    <row r="572" spans="1:7" ht="12.75" customHeight="1">
      <c r="A572" s="38"/>
      <c r="B572" s="39"/>
      <c r="C572" s="48"/>
      <c r="D572" s="39"/>
      <c r="E572" s="40"/>
      <c r="F572" s="41"/>
      <c r="G572" s="36"/>
    </row>
    <row r="573" spans="1:7" ht="12.75" customHeight="1">
      <c r="A573" s="38"/>
      <c r="B573" s="39"/>
      <c r="C573" s="48"/>
      <c r="D573" s="39"/>
      <c r="E573" s="40"/>
      <c r="F573" s="41"/>
      <c r="G573" s="36"/>
    </row>
    <row r="574" spans="1:7" ht="12.75" customHeight="1">
      <c r="A574" s="38"/>
      <c r="B574" s="39"/>
      <c r="C574" s="48"/>
      <c r="D574" s="39"/>
      <c r="E574" s="40"/>
      <c r="F574" s="41"/>
      <c r="G574" s="36"/>
    </row>
    <row r="575" spans="1:7" ht="12.75" customHeight="1">
      <c r="A575" s="38"/>
      <c r="B575" s="39"/>
      <c r="C575" s="48"/>
      <c r="D575" s="39"/>
      <c r="E575" s="40"/>
      <c r="F575" s="41"/>
      <c r="G575" s="36"/>
    </row>
    <row r="576" spans="1:7" ht="12.75" customHeight="1">
      <c r="A576" s="38"/>
      <c r="B576" s="39"/>
      <c r="C576" s="48"/>
      <c r="D576" s="39"/>
      <c r="E576" s="40"/>
      <c r="F576" s="41"/>
      <c r="G576" s="36"/>
    </row>
    <row r="577" spans="1:7" ht="12.75" customHeight="1">
      <c r="A577" s="38"/>
      <c r="B577" s="39"/>
      <c r="C577" s="48"/>
      <c r="D577" s="39"/>
      <c r="E577" s="40"/>
      <c r="F577" s="41"/>
      <c r="G577" s="36"/>
    </row>
    <row r="578" spans="1:7" ht="12.75" customHeight="1">
      <c r="A578" s="38"/>
      <c r="B578" s="39"/>
      <c r="C578" s="48"/>
      <c r="D578" s="39"/>
      <c r="E578" s="40"/>
      <c r="F578" s="41"/>
      <c r="G578" s="36"/>
    </row>
    <row r="579" spans="1:7" ht="12.75" customHeight="1" thickBot="1">
      <c r="A579" s="38"/>
      <c r="B579" s="39"/>
      <c r="C579" s="48"/>
      <c r="D579" s="39"/>
      <c r="E579" s="40"/>
      <c r="F579" s="41"/>
      <c r="G579" s="36"/>
    </row>
    <row r="580" spans="1:7" ht="12.75" customHeight="1">
      <c r="A580" s="104" t="s">
        <v>6</v>
      </c>
      <c r="B580" s="105"/>
      <c r="C580" s="105"/>
      <c r="D580" s="105"/>
      <c r="E580" s="105"/>
      <c r="F580" s="106"/>
      <c r="G580" s="110">
        <f>SUM(G506:G579)</f>
        <v>0</v>
      </c>
    </row>
    <row r="581" spans="1:7" ht="12.75" customHeight="1" thickBot="1">
      <c r="A581" s="107"/>
      <c r="B581" s="108"/>
      <c r="C581" s="108"/>
      <c r="D581" s="108"/>
      <c r="E581" s="108"/>
      <c r="F581" s="109"/>
      <c r="G581" s="111"/>
    </row>
    <row r="582" spans="1:7" ht="12.75" customHeight="1">
      <c r="A582" s="38"/>
      <c r="B582" s="39"/>
      <c r="C582" s="48"/>
      <c r="D582" s="39"/>
      <c r="E582" s="40"/>
      <c r="F582" s="41"/>
      <c r="G582" s="36"/>
    </row>
    <row r="583" spans="1:7" ht="15" customHeight="1">
      <c r="A583" s="38"/>
      <c r="B583" s="39"/>
      <c r="C583" s="49" t="s">
        <v>13</v>
      </c>
      <c r="D583" s="39"/>
      <c r="E583" s="40"/>
      <c r="F583" s="41"/>
      <c r="G583" s="36">
        <f>G580</f>
        <v>0</v>
      </c>
    </row>
    <row r="584" spans="1:7" ht="12.75" customHeight="1">
      <c r="A584" s="38"/>
      <c r="B584" s="39"/>
      <c r="C584" s="48"/>
      <c r="D584" s="39"/>
      <c r="E584" s="40"/>
      <c r="F584" s="41"/>
      <c r="G584" s="36"/>
    </row>
    <row r="585" spans="1:7" ht="27" customHeight="1">
      <c r="A585" s="38">
        <v>5.48</v>
      </c>
      <c r="B585" s="39"/>
      <c r="C585" s="44" t="s">
        <v>191</v>
      </c>
      <c r="D585" s="39" t="s">
        <v>10</v>
      </c>
      <c r="E585" s="40">
        <v>1</v>
      </c>
      <c r="F585" s="41"/>
      <c r="G585" s="42">
        <f>E585*F585</f>
        <v>0</v>
      </c>
    </row>
    <row r="586" spans="1:7" ht="12.75" customHeight="1">
      <c r="A586" s="38"/>
      <c r="B586" s="39"/>
      <c r="C586" s="44"/>
      <c r="D586" s="39"/>
      <c r="E586" s="40"/>
      <c r="F586" s="41"/>
      <c r="G586" s="42"/>
    </row>
    <row r="587" spans="1:7" ht="26.25" customHeight="1">
      <c r="A587" s="38">
        <v>5.49</v>
      </c>
      <c r="B587" s="39"/>
      <c r="C587" s="44" t="s">
        <v>192</v>
      </c>
      <c r="D587" s="39" t="s">
        <v>10</v>
      </c>
      <c r="E587" s="40">
        <v>7</v>
      </c>
      <c r="F587" s="41"/>
      <c r="G587" s="42">
        <f>E587*F587</f>
        <v>0</v>
      </c>
    </row>
    <row r="588" spans="1:7" ht="12.75" customHeight="1">
      <c r="A588" s="38"/>
      <c r="B588" s="39"/>
      <c r="C588" s="44"/>
      <c r="D588" s="39"/>
      <c r="E588" s="40"/>
      <c r="F588" s="41"/>
      <c r="G588" s="42"/>
    </row>
    <row r="589" spans="1:7" ht="12.75" customHeight="1">
      <c r="A589" s="60">
        <v>5.5</v>
      </c>
      <c r="B589" s="39"/>
      <c r="C589" s="44" t="s">
        <v>193</v>
      </c>
      <c r="D589" s="39" t="s">
        <v>11</v>
      </c>
      <c r="E589" s="40">
        <v>20</v>
      </c>
      <c r="F589" s="41"/>
      <c r="G589" s="42">
        <f>E589*F589</f>
        <v>0</v>
      </c>
    </row>
    <row r="590" spans="1:7" ht="12.75" customHeight="1">
      <c r="A590" s="38"/>
      <c r="B590" s="39"/>
      <c r="C590" s="44"/>
      <c r="D590" s="39"/>
      <c r="E590" s="40"/>
      <c r="F590" s="41"/>
      <c r="G590" s="42"/>
    </row>
    <row r="591" spans="1:7" ht="27" customHeight="1">
      <c r="A591" s="38">
        <v>5.51</v>
      </c>
      <c r="B591" s="39"/>
      <c r="C591" s="44" t="s">
        <v>194</v>
      </c>
      <c r="D591" s="39" t="s">
        <v>11</v>
      </c>
      <c r="E591" s="40">
        <v>70</v>
      </c>
      <c r="F591" s="41"/>
      <c r="G591" s="42">
        <f>E591*F591</f>
        <v>0</v>
      </c>
    </row>
    <row r="592" spans="1:7" ht="12.75" customHeight="1">
      <c r="A592" s="38"/>
      <c r="B592" s="39"/>
      <c r="C592" s="44"/>
      <c r="D592" s="39"/>
      <c r="E592" s="40"/>
      <c r="F592" s="41"/>
      <c r="G592" s="42"/>
    </row>
    <row r="593" spans="1:7" ht="27.75" customHeight="1">
      <c r="A593" s="38">
        <v>5.52</v>
      </c>
      <c r="B593" s="39"/>
      <c r="C593" s="44" t="s">
        <v>195</v>
      </c>
      <c r="D593" s="39" t="s">
        <v>10</v>
      </c>
      <c r="E593" s="40">
        <v>1</v>
      </c>
      <c r="F593" s="41"/>
      <c r="G593" s="42">
        <f>E593*F593</f>
        <v>0</v>
      </c>
    </row>
    <row r="594" spans="1:7" ht="12.75" customHeight="1">
      <c r="A594" s="38"/>
      <c r="B594" s="39"/>
      <c r="C594" s="44"/>
      <c r="D594" s="39"/>
      <c r="E594" s="40"/>
      <c r="F594" s="41"/>
      <c r="G594" s="42"/>
    </row>
    <row r="595" spans="1:7" ht="27" customHeight="1">
      <c r="A595" s="38">
        <v>5.53</v>
      </c>
      <c r="B595" s="39"/>
      <c r="C595" s="44" t="s">
        <v>196</v>
      </c>
      <c r="D595" s="39" t="s">
        <v>10</v>
      </c>
      <c r="E595" s="40">
        <v>1</v>
      </c>
      <c r="F595" s="41"/>
      <c r="G595" s="42">
        <f>E595*F595</f>
        <v>0</v>
      </c>
    </row>
    <row r="596" spans="1:7" ht="12.75" customHeight="1">
      <c r="A596" s="38"/>
      <c r="B596" s="39"/>
      <c r="C596" s="44"/>
      <c r="D596" s="39"/>
      <c r="E596" s="40"/>
      <c r="F596" s="41"/>
      <c r="G596" s="42"/>
    </row>
    <row r="597" spans="1:7" ht="12.75" customHeight="1">
      <c r="A597" s="38"/>
      <c r="B597" s="39"/>
      <c r="C597" s="44"/>
      <c r="D597" s="39"/>
      <c r="E597" s="40"/>
      <c r="F597" s="41"/>
      <c r="G597" s="42"/>
    </row>
    <row r="598" spans="1:7" ht="12.75" customHeight="1">
      <c r="A598" s="38"/>
      <c r="B598" s="39"/>
      <c r="C598" s="44"/>
      <c r="D598" s="39"/>
      <c r="E598" s="40"/>
      <c r="F598" s="41"/>
      <c r="G598" s="42"/>
    </row>
    <row r="599" spans="1:7" ht="12.75" customHeight="1">
      <c r="A599" s="32"/>
      <c r="B599" s="33"/>
      <c r="C599" s="47"/>
      <c r="D599" s="39"/>
      <c r="E599" s="40"/>
      <c r="F599" s="41"/>
      <c r="G599" s="42"/>
    </row>
    <row r="600" spans="1:7" ht="12.75" customHeight="1">
      <c r="A600" s="38"/>
      <c r="B600" s="39"/>
      <c r="C600" s="44"/>
      <c r="D600" s="39"/>
      <c r="E600" s="40"/>
      <c r="F600" s="41"/>
      <c r="G600" s="42"/>
    </row>
    <row r="601" spans="1:7" ht="32.25" customHeight="1">
      <c r="A601" s="38"/>
      <c r="B601" s="39"/>
      <c r="C601" s="44"/>
      <c r="D601" s="39"/>
      <c r="E601" s="40"/>
      <c r="F601" s="41"/>
      <c r="G601" s="42"/>
    </row>
    <row r="602" spans="1:7" ht="12.75" customHeight="1">
      <c r="A602" s="38"/>
      <c r="B602" s="39"/>
      <c r="C602" s="44"/>
      <c r="D602" s="39"/>
      <c r="E602" s="40"/>
      <c r="F602" s="41"/>
      <c r="G602" s="42"/>
    </row>
    <row r="603" spans="1:7" ht="39.75" customHeight="1">
      <c r="A603" s="65"/>
      <c r="B603" s="39"/>
      <c r="C603" s="44"/>
      <c r="D603" s="39"/>
      <c r="E603" s="40"/>
      <c r="F603" s="41"/>
      <c r="G603" s="42"/>
    </row>
    <row r="604" spans="1:7" ht="12.75" customHeight="1">
      <c r="A604" s="38"/>
      <c r="B604" s="39"/>
      <c r="C604" s="44"/>
      <c r="D604" s="39"/>
      <c r="E604" s="40"/>
      <c r="F604" s="41"/>
      <c r="G604" s="42"/>
    </row>
    <row r="605" spans="1:7" ht="12.75" customHeight="1">
      <c r="A605" s="38"/>
      <c r="B605" s="39"/>
      <c r="C605" s="44"/>
      <c r="D605" s="39"/>
      <c r="E605" s="40"/>
      <c r="F605" s="41"/>
      <c r="G605" s="42"/>
    </row>
    <row r="606" spans="1:7" ht="12.75" customHeight="1">
      <c r="A606" s="38"/>
      <c r="B606" s="39"/>
      <c r="C606" s="44"/>
      <c r="D606" s="39"/>
      <c r="E606" s="40"/>
      <c r="F606" s="41"/>
      <c r="G606" s="42"/>
    </row>
    <row r="607" spans="1:7" ht="12.75" customHeight="1">
      <c r="A607" s="38"/>
      <c r="B607" s="39"/>
      <c r="C607" s="44"/>
      <c r="D607" s="39"/>
      <c r="E607" s="40"/>
      <c r="F607" s="41"/>
      <c r="G607" s="42"/>
    </row>
    <row r="608" spans="1:7" ht="12.75" customHeight="1">
      <c r="A608" s="38"/>
      <c r="B608" s="39"/>
      <c r="C608" s="44"/>
      <c r="D608" s="39"/>
      <c r="E608" s="40"/>
      <c r="F608" s="41"/>
      <c r="G608" s="42"/>
    </row>
    <row r="609" spans="1:7" ht="53.25" customHeight="1">
      <c r="A609" s="38"/>
      <c r="B609" s="39"/>
      <c r="C609" s="44"/>
      <c r="D609" s="39"/>
      <c r="E609" s="40"/>
      <c r="F609" s="41"/>
      <c r="G609" s="42"/>
    </row>
    <row r="610" spans="1:7" ht="12.75" customHeight="1">
      <c r="A610" s="38"/>
      <c r="B610" s="39"/>
      <c r="C610" s="44"/>
      <c r="D610" s="39"/>
      <c r="E610" s="40"/>
      <c r="F610" s="41"/>
      <c r="G610" s="42"/>
    </row>
    <row r="611" spans="1:7" ht="24.75" customHeight="1">
      <c r="A611" s="38"/>
      <c r="B611" s="39"/>
      <c r="C611" s="44"/>
      <c r="D611" s="39"/>
      <c r="E611" s="40"/>
      <c r="F611" s="41"/>
      <c r="G611" s="42"/>
    </row>
    <row r="612" spans="1:7" ht="12.75" customHeight="1">
      <c r="A612" s="38"/>
      <c r="B612" s="39"/>
      <c r="C612" s="44"/>
      <c r="D612" s="39"/>
      <c r="E612" s="40"/>
      <c r="F612" s="41"/>
      <c r="G612" s="42"/>
    </row>
    <row r="613" spans="1:7" ht="27" customHeight="1">
      <c r="A613" s="38"/>
      <c r="B613" s="39"/>
      <c r="C613" s="44"/>
      <c r="D613" s="39"/>
      <c r="E613" s="40"/>
      <c r="F613" s="41"/>
      <c r="G613" s="42"/>
    </row>
    <row r="614" spans="1:7" ht="12.75" customHeight="1">
      <c r="A614" s="38"/>
      <c r="B614" s="39"/>
      <c r="C614" s="44"/>
      <c r="D614" s="39"/>
      <c r="E614" s="40"/>
      <c r="F614" s="41"/>
      <c r="G614" s="42"/>
    </row>
    <row r="615" spans="1:7" ht="11.25" customHeight="1">
      <c r="A615" s="38"/>
      <c r="B615" s="39"/>
      <c r="C615" s="44"/>
      <c r="D615" s="39"/>
      <c r="E615" s="40"/>
      <c r="F615" s="41"/>
      <c r="G615" s="42"/>
    </row>
    <row r="616" spans="1:7" ht="12.75" customHeight="1">
      <c r="A616" s="38"/>
      <c r="B616" s="39"/>
      <c r="C616" s="44"/>
      <c r="D616" s="39"/>
      <c r="E616" s="40"/>
      <c r="F616" s="41"/>
      <c r="G616" s="42"/>
    </row>
    <row r="617" spans="1:7" ht="39" customHeight="1">
      <c r="A617" s="38"/>
      <c r="B617" s="39"/>
      <c r="C617" s="44"/>
      <c r="D617" s="39"/>
      <c r="E617" s="40"/>
      <c r="F617" s="41"/>
      <c r="G617" s="42"/>
    </row>
    <row r="618" spans="1:7" ht="12.75" customHeight="1">
      <c r="A618" s="38"/>
      <c r="B618" s="39"/>
      <c r="C618" s="44"/>
      <c r="D618" s="39"/>
      <c r="E618" s="40"/>
      <c r="F618" s="41"/>
      <c r="G618" s="42"/>
    </row>
    <row r="619" spans="1:7" ht="14.25" customHeight="1">
      <c r="A619" s="60"/>
      <c r="B619" s="39"/>
      <c r="C619" s="44"/>
      <c r="D619" s="39"/>
      <c r="E619" s="40"/>
      <c r="F619" s="41"/>
      <c r="G619" s="42"/>
    </row>
    <row r="620" spans="1:7" ht="12.75" customHeight="1">
      <c r="A620" s="38"/>
      <c r="B620" s="39"/>
      <c r="C620" s="44"/>
      <c r="D620" s="39"/>
      <c r="E620" s="40"/>
      <c r="F620" s="41"/>
      <c r="G620" s="42"/>
    </row>
    <row r="621" spans="1:7" ht="25.5" customHeight="1">
      <c r="A621" s="38"/>
      <c r="B621" s="39"/>
      <c r="C621" s="44"/>
      <c r="D621" s="39"/>
      <c r="E621" s="40"/>
      <c r="F621" s="41"/>
      <c r="G621" s="42"/>
    </row>
    <row r="622" spans="1:7" ht="12.75" customHeight="1">
      <c r="A622" s="38"/>
      <c r="B622" s="39"/>
      <c r="C622" s="44"/>
      <c r="D622" s="39"/>
      <c r="E622" s="40"/>
      <c r="F622" s="41"/>
      <c r="G622" s="36"/>
    </row>
    <row r="623" spans="1:7" ht="14.25" customHeight="1">
      <c r="A623" s="60"/>
      <c r="B623" s="39"/>
      <c r="C623" s="44"/>
      <c r="D623" s="39"/>
      <c r="E623" s="40"/>
      <c r="F623" s="41"/>
      <c r="G623" s="42"/>
    </row>
    <row r="624" spans="1:7" ht="12.75" customHeight="1">
      <c r="A624" s="38"/>
      <c r="B624" s="39"/>
      <c r="C624" s="44"/>
      <c r="D624" s="39"/>
      <c r="E624" s="40"/>
      <c r="F624" s="41"/>
      <c r="G624" s="36"/>
    </row>
    <row r="625" spans="1:7" ht="24.75" customHeight="1">
      <c r="A625" s="38"/>
      <c r="B625" s="39"/>
      <c r="C625" s="44"/>
      <c r="D625" s="39"/>
      <c r="E625" s="40"/>
      <c r="F625" s="41"/>
      <c r="G625" s="42"/>
    </row>
    <row r="626" spans="1:7" ht="12.75" customHeight="1">
      <c r="A626" s="38"/>
      <c r="B626" s="39"/>
      <c r="C626" s="48"/>
      <c r="D626" s="39"/>
      <c r="E626" s="40"/>
      <c r="F626" s="41"/>
      <c r="G626" s="36"/>
    </row>
    <row r="627" spans="1:7" ht="27" customHeight="1">
      <c r="A627" s="38"/>
      <c r="B627" s="39"/>
      <c r="C627" s="44"/>
      <c r="D627" s="39"/>
      <c r="E627" s="40"/>
      <c r="F627" s="41"/>
      <c r="G627" s="42"/>
    </row>
    <row r="628" spans="1:7" ht="12.75" customHeight="1">
      <c r="A628" s="38"/>
      <c r="B628" s="39"/>
      <c r="C628" s="48"/>
      <c r="D628" s="39"/>
      <c r="E628" s="40"/>
      <c r="F628" s="41"/>
      <c r="G628" s="36"/>
    </row>
    <row r="629" spans="1:7" ht="25.5" customHeight="1">
      <c r="A629" s="38"/>
      <c r="B629" s="39"/>
      <c r="C629" s="44"/>
      <c r="D629" s="39"/>
      <c r="E629" s="40"/>
      <c r="F629" s="41"/>
      <c r="G629" s="42"/>
    </row>
    <row r="630" spans="1:7" ht="12.75" customHeight="1">
      <c r="A630" s="38"/>
      <c r="B630" s="39"/>
      <c r="C630" s="48"/>
      <c r="D630" s="39"/>
      <c r="E630" s="40"/>
      <c r="F630" s="41"/>
      <c r="G630" s="36"/>
    </row>
    <row r="631" spans="1:7" ht="12.75" customHeight="1">
      <c r="A631" s="38"/>
      <c r="B631" s="39"/>
      <c r="C631" s="48"/>
      <c r="D631" s="39"/>
      <c r="E631" s="40"/>
      <c r="F631" s="41"/>
      <c r="G631" s="36"/>
    </row>
    <row r="632" spans="1:7" ht="12.75" customHeight="1">
      <c r="A632" s="38"/>
      <c r="B632" s="39"/>
      <c r="C632" s="48"/>
      <c r="D632" s="39"/>
      <c r="E632" s="40"/>
      <c r="F632" s="41"/>
      <c r="G632" s="36"/>
    </row>
    <row r="633" spans="1:7" ht="12.75" customHeight="1">
      <c r="A633" s="38"/>
      <c r="B633" s="39"/>
      <c r="C633" s="48"/>
      <c r="D633" s="39"/>
      <c r="E633" s="40"/>
      <c r="F633" s="41"/>
      <c r="G633" s="36"/>
    </row>
    <row r="634" spans="1:7" ht="12.75" customHeight="1">
      <c r="A634" s="38"/>
      <c r="B634" s="39"/>
      <c r="C634" s="44"/>
      <c r="D634" s="39"/>
      <c r="E634" s="40"/>
      <c r="F634" s="41"/>
      <c r="G634" s="42"/>
    </row>
    <row r="635" spans="1:7" ht="12.75" customHeight="1">
      <c r="A635" s="38"/>
      <c r="B635" s="39"/>
      <c r="C635" s="48"/>
      <c r="D635" s="39"/>
      <c r="E635" s="40"/>
      <c r="F635" s="41"/>
      <c r="G635" s="36"/>
    </row>
    <row r="636" spans="1:7" ht="24" customHeight="1">
      <c r="A636" s="38"/>
      <c r="B636" s="39"/>
      <c r="C636" s="44"/>
      <c r="D636" s="39"/>
      <c r="E636" s="40"/>
      <c r="F636" s="41"/>
      <c r="G636" s="42"/>
    </row>
    <row r="637" spans="1:7" ht="12.75" customHeight="1">
      <c r="A637" s="38"/>
      <c r="B637" s="39"/>
      <c r="C637" s="48"/>
      <c r="D637" s="39"/>
      <c r="E637" s="40"/>
      <c r="F637" s="41"/>
      <c r="G637" s="36"/>
    </row>
    <row r="638" spans="1:7" ht="12.75" customHeight="1">
      <c r="A638" s="38"/>
      <c r="B638" s="39"/>
      <c r="C638" s="44"/>
      <c r="D638" s="39"/>
      <c r="E638" s="40"/>
      <c r="F638" s="41"/>
      <c r="G638" s="42"/>
    </row>
    <row r="639" spans="1:7" ht="12.75" customHeight="1">
      <c r="A639" s="38"/>
      <c r="B639" s="39"/>
      <c r="C639" s="48"/>
      <c r="D639" s="39"/>
      <c r="E639" s="40"/>
      <c r="F639" s="41"/>
      <c r="G639" s="36"/>
    </row>
    <row r="640" spans="1:7" ht="12.75" customHeight="1">
      <c r="A640" s="38"/>
      <c r="B640" s="39"/>
      <c r="C640" s="48"/>
      <c r="D640" s="39"/>
      <c r="E640" s="40"/>
      <c r="F640" s="41"/>
      <c r="G640" s="36"/>
    </row>
    <row r="641" spans="1:7" ht="12.75" customHeight="1">
      <c r="A641" s="38"/>
      <c r="B641" s="39"/>
      <c r="C641" s="48"/>
      <c r="D641" s="39"/>
      <c r="E641" s="40"/>
      <c r="F641" s="41"/>
      <c r="G641" s="36"/>
    </row>
    <row r="642" spans="1:7" ht="12.75" customHeight="1">
      <c r="A642" s="38"/>
      <c r="B642" s="39"/>
      <c r="C642" s="48"/>
      <c r="D642" s="39"/>
      <c r="E642" s="40"/>
      <c r="F642" s="41"/>
      <c r="G642" s="36"/>
    </row>
    <row r="643" spans="1:7" ht="12.75" customHeight="1">
      <c r="A643" s="38"/>
      <c r="B643" s="39"/>
      <c r="C643" s="48"/>
      <c r="D643" s="39"/>
      <c r="E643" s="40"/>
      <c r="F643" s="41"/>
      <c r="G643" s="36"/>
    </row>
    <row r="644" spans="1:7" ht="12.75" customHeight="1">
      <c r="A644" s="38"/>
      <c r="B644" s="39"/>
      <c r="C644" s="48"/>
      <c r="D644" s="39"/>
      <c r="E644" s="40"/>
      <c r="F644" s="41"/>
      <c r="G644" s="36"/>
    </row>
    <row r="645" spans="1:7" ht="12.75" customHeight="1">
      <c r="A645" s="38"/>
      <c r="B645" s="39"/>
      <c r="C645" s="48"/>
      <c r="D645" s="39"/>
      <c r="E645" s="40"/>
      <c r="F645" s="41"/>
      <c r="G645" s="36"/>
    </row>
    <row r="646" spans="1:7" ht="12.75" customHeight="1">
      <c r="A646" s="38"/>
      <c r="B646" s="39"/>
      <c r="C646" s="48"/>
      <c r="D646" s="39"/>
      <c r="E646" s="40"/>
      <c r="F646" s="41"/>
      <c r="G646" s="36"/>
    </row>
    <row r="647" spans="1:7" ht="12.75" customHeight="1">
      <c r="A647" s="38"/>
      <c r="B647" s="39"/>
      <c r="C647" s="48"/>
      <c r="D647" s="39"/>
      <c r="E647" s="40"/>
      <c r="F647" s="41"/>
      <c r="G647" s="36"/>
    </row>
    <row r="648" spans="1:7" ht="12.75" customHeight="1">
      <c r="A648" s="38"/>
      <c r="B648" s="39"/>
      <c r="C648" s="44"/>
      <c r="D648" s="39"/>
      <c r="E648" s="40"/>
      <c r="F648" s="41"/>
      <c r="G648" s="42"/>
    </row>
    <row r="649" spans="1:7" ht="12.75" customHeight="1" thickBot="1">
      <c r="A649" s="38"/>
      <c r="B649" s="39"/>
      <c r="C649" s="48"/>
      <c r="D649" s="39"/>
      <c r="E649" s="40"/>
      <c r="F649" s="41"/>
      <c r="G649" s="36"/>
    </row>
    <row r="650" spans="1:7" ht="12.75" customHeight="1">
      <c r="A650" s="104" t="s">
        <v>197</v>
      </c>
      <c r="B650" s="105"/>
      <c r="C650" s="105"/>
      <c r="D650" s="105"/>
      <c r="E650" s="105"/>
      <c r="F650" s="106"/>
      <c r="G650" s="110">
        <f>SUM(G582:G649)</f>
        <v>0</v>
      </c>
    </row>
    <row r="651" spans="1:7" ht="12.75" customHeight="1" thickBot="1">
      <c r="A651" s="107"/>
      <c r="B651" s="108"/>
      <c r="C651" s="108"/>
      <c r="D651" s="108"/>
      <c r="E651" s="108"/>
      <c r="F651" s="109"/>
      <c r="G651" s="111"/>
    </row>
    <row r="652" spans="1:7" ht="12.75" customHeight="1">
      <c r="A652" s="38"/>
      <c r="B652" s="39"/>
      <c r="C652" s="48"/>
      <c r="D652" s="39"/>
      <c r="E652" s="40"/>
      <c r="F652" s="41"/>
      <c r="G652" s="36"/>
    </row>
    <row r="653" spans="1:7" ht="20.25" customHeight="1">
      <c r="A653" s="38"/>
      <c r="B653" s="43"/>
      <c r="C653" s="47" t="s">
        <v>215</v>
      </c>
      <c r="D653" s="43"/>
      <c r="E653" s="34"/>
      <c r="F653" s="35"/>
      <c r="G653" s="36"/>
    </row>
    <row r="654" spans="1:7" ht="12.75" customHeight="1">
      <c r="A654" s="38"/>
      <c r="B654" s="43"/>
      <c r="C654" s="48"/>
      <c r="D654" s="43"/>
      <c r="E654" s="34"/>
      <c r="F654" s="35"/>
      <c r="G654" s="36"/>
    </row>
    <row r="655" spans="1:7" ht="12.75" customHeight="1">
      <c r="A655" s="38"/>
      <c r="B655" s="43"/>
      <c r="C655" s="48" t="s">
        <v>99</v>
      </c>
      <c r="D655" s="39"/>
      <c r="E655" s="40"/>
      <c r="F655" s="66"/>
      <c r="G655" s="42">
        <f>G295</f>
        <v>0</v>
      </c>
    </row>
    <row r="656" spans="1:7" ht="12.75" customHeight="1">
      <c r="A656" s="38"/>
      <c r="B656" s="43"/>
      <c r="C656" s="48"/>
      <c r="D656" s="39"/>
      <c r="E656" s="40"/>
      <c r="F656" s="66"/>
      <c r="G656" s="42"/>
    </row>
    <row r="657" spans="1:7" ht="12.75" customHeight="1">
      <c r="A657" s="38"/>
      <c r="B657" s="43"/>
      <c r="C657" s="48"/>
      <c r="D657" s="39"/>
      <c r="E657" s="40"/>
      <c r="F657" s="66"/>
      <c r="G657" s="42"/>
    </row>
    <row r="658" spans="1:7" ht="12.75" customHeight="1">
      <c r="A658" s="38"/>
      <c r="B658" s="43"/>
      <c r="C658" s="48" t="s">
        <v>197</v>
      </c>
      <c r="D658" s="39"/>
      <c r="E658" s="40"/>
      <c r="F658" s="66"/>
      <c r="G658" s="42">
        <f>G650</f>
        <v>0</v>
      </c>
    </row>
    <row r="659" spans="1:7" ht="12.75" customHeight="1">
      <c r="A659" s="38"/>
      <c r="B659" s="43"/>
      <c r="C659" s="48"/>
      <c r="D659" s="39"/>
      <c r="E659" s="40"/>
      <c r="F659" s="66"/>
      <c r="G659" s="42"/>
    </row>
    <row r="660" spans="1:7" ht="12.75" customHeight="1">
      <c r="A660" s="38"/>
      <c r="B660" s="43"/>
      <c r="C660" s="48"/>
      <c r="D660" s="39"/>
      <c r="E660" s="40"/>
      <c r="F660" s="66"/>
      <c r="G660" s="42"/>
    </row>
    <row r="661" spans="1:7" ht="12.75" customHeight="1">
      <c r="A661" s="38"/>
      <c r="B661" s="43"/>
      <c r="C661" s="48" t="s">
        <v>16</v>
      </c>
      <c r="D661" s="39"/>
      <c r="E661" s="40"/>
      <c r="F661" s="66"/>
      <c r="G661" s="67">
        <f>G655+G658</f>
        <v>0</v>
      </c>
    </row>
    <row r="662" spans="1:7" ht="12.75" customHeight="1">
      <c r="A662" s="38"/>
      <c r="B662" s="43"/>
      <c r="C662" s="44"/>
      <c r="D662" s="39"/>
      <c r="E662" s="40"/>
      <c r="F662" s="41"/>
      <c r="G662" s="42"/>
    </row>
    <row r="663" spans="1:7" ht="12.75" customHeight="1">
      <c r="A663" s="38"/>
      <c r="B663" s="43"/>
      <c r="C663" s="44"/>
      <c r="D663" s="39"/>
      <c r="E663" s="40"/>
      <c r="F663" s="41"/>
      <c r="G663" s="42"/>
    </row>
    <row r="664" spans="1:7" ht="12.75" customHeight="1">
      <c r="A664" s="38"/>
      <c r="B664" s="43"/>
      <c r="C664" s="44"/>
      <c r="D664" s="39"/>
      <c r="E664" s="40"/>
      <c r="F664" s="66"/>
      <c r="G664" s="42"/>
    </row>
    <row r="665" spans="1:7" ht="12.75" customHeight="1">
      <c r="A665" s="38"/>
      <c r="B665" s="43"/>
      <c r="C665" s="44"/>
      <c r="D665" s="39"/>
      <c r="E665" s="40"/>
      <c r="F665" s="41"/>
      <c r="G665" s="42"/>
    </row>
    <row r="666" spans="1:7" ht="12.75" customHeight="1">
      <c r="A666" s="38"/>
      <c r="B666" s="43"/>
      <c r="C666" s="44"/>
      <c r="D666" s="39"/>
      <c r="E666" s="40"/>
      <c r="F666" s="41"/>
      <c r="G666" s="42"/>
    </row>
    <row r="667" spans="1:7" ht="12.75" customHeight="1">
      <c r="A667" s="38"/>
      <c r="B667" s="43"/>
      <c r="C667" s="44"/>
      <c r="D667" s="39"/>
      <c r="E667" s="40"/>
      <c r="F667" s="41"/>
      <c r="G667" s="42"/>
    </row>
    <row r="668" spans="1:7" ht="77.25" customHeight="1">
      <c r="A668" s="38"/>
      <c r="B668" s="43"/>
      <c r="C668" s="48"/>
      <c r="D668" s="43"/>
      <c r="E668" s="34"/>
      <c r="F668" s="35"/>
      <c r="G668" s="36"/>
    </row>
    <row r="669" spans="1:7" ht="12.75" customHeight="1">
      <c r="A669" s="38"/>
      <c r="B669" s="39"/>
      <c r="C669" s="44"/>
      <c r="D669" s="39"/>
      <c r="E669" s="40"/>
      <c r="F669" s="41"/>
      <c r="G669" s="42"/>
    </row>
    <row r="670" spans="1:7" ht="12.75" customHeight="1">
      <c r="A670" s="38"/>
      <c r="B670" s="39"/>
      <c r="C670" s="44"/>
      <c r="D670" s="39"/>
      <c r="E670" s="40"/>
      <c r="F670" s="41"/>
      <c r="G670" s="42"/>
    </row>
    <row r="671" spans="1:7" ht="12.75" customHeight="1">
      <c r="A671" s="38"/>
      <c r="B671" s="39"/>
      <c r="C671" s="44"/>
      <c r="D671" s="39"/>
      <c r="E671" s="40"/>
      <c r="F671" s="41"/>
      <c r="G671" s="42"/>
    </row>
    <row r="672" spans="1:7" ht="12.75" customHeight="1">
      <c r="A672" s="32"/>
      <c r="B672" s="33"/>
      <c r="C672" s="47"/>
      <c r="D672" s="39"/>
      <c r="E672" s="40"/>
      <c r="F672" s="41"/>
      <c r="G672" s="42"/>
    </row>
    <row r="673" spans="1:7" ht="12.75" customHeight="1">
      <c r="A673" s="38"/>
      <c r="B673" s="39"/>
      <c r="C673" s="44"/>
      <c r="D673" s="39"/>
      <c r="E673" s="40"/>
      <c r="F673" s="41"/>
      <c r="G673" s="42"/>
    </row>
    <row r="674" spans="1:7" ht="32.25" customHeight="1">
      <c r="A674" s="38"/>
      <c r="B674" s="39"/>
      <c r="C674" s="44"/>
      <c r="D674" s="39"/>
      <c r="E674" s="40"/>
      <c r="F674" s="41"/>
      <c r="G674" s="42"/>
    </row>
    <row r="675" spans="1:7" ht="12.75" customHeight="1">
      <c r="A675" s="38"/>
      <c r="B675" s="39"/>
      <c r="C675" s="44"/>
      <c r="D675" s="39"/>
      <c r="E675" s="40"/>
      <c r="F675" s="41"/>
      <c r="G675" s="42"/>
    </row>
    <row r="676" spans="1:7" ht="39.75" customHeight="1">
      <c r="A676" s="65"/>
      <c r="B676" s="39"/>
      <c r="C676" s="44"/>
      <c r="D676" s="39"/>
      <c r="E676" s="40"/>
      <c r="F676" s="41"/>
      <c r="G676" s="42"/>
    </row>
    <row r="677" spans="1:7" ht="12.75" customHeight="1">
      <c r="A677" s="38"/>
      <c r="B677" s="39"/>
      <c r="C677" s="44"/>
      <c r="D677" s="39"/>
      <c r="E677" s="40"/>
      <c r="F677" s="41"/>
      <c r="G677" s="42"/>
    </row>
    <row r="678" spans="1:7" ht="12.75" customHeight="1">
      <c r="A678" s="38"/>
      <c r="B678" s="39"/>
      <c r="C678" s="44"/>
      <c r="D678" s="39"/>
      <c r="E678" s="40"/>
      <c r="F678" s="41"/>
      <c r="G678" s="42"/>
    </row>
    <row r="679" spans="1:7" ht="12.75" customHeight="1">
      <c r="A679" s="38"/>
      <c r="B679" s="39"/>
      <c r="C679" s="44"/>
      <c r="D679" s="39"/>
      <c r="E679" s="40"/>
      <c r="F679" s="41"/>
      <c r="G679" s="42"/>
    </row>
    <row r="680" spans="1:7" ht="12.75" customHeight="1">
      <c r="A680" s="38"/>
      <c r="B680" s="39"/>
      <c r="C680" s="44"/>
      <c r="D680" s="39"/>
      <c r="E680" s="40"/>
      <c r="F680" s="41"/>
      <c r="G680" s="42"/>
    </row>
    <row r="681" spans="1:7" ht="12.75" customHeight="1">
      <c r="A681" s="38"/>
      <c r="B681" s="39"/>
      <c r="C681" s="44"/>
      <c r="D681" s="39"/>
      <c r="E681" s="40"/>
      <c r="F681" s="41"/>
      <c r="G681" s="42"/>
    </row>
    <row r="682" spans="1:7" ht="53.25" customHeight="1">
      <c r="A682" s="38"/>
      <c r="B682" s="39"/>
      <c r="C682" s="44"/>
      <c r="D682" s="39"/>
      <c r="E682" s="40"/>
      <c r="F682" s="41"/>
      <c r="G682" s="42"/>
    </row>
    <row r="683" spans="1:7" ht="12.75" customHeight="1">
      <c r="A683" s="38"/>
      <c r="B683" s="39"/>
      <c r="C683" s="44"/>
      <c r="D683" s="39"/>
      <c r="E683" s="40"/>
      <c r="F683" s="41"/>
      <c r="G683" s="42"/>
    </row>
    <row r="684" spans="1:7" ht="24.75" customHeight="1">
      <c r="A684" s="38"/>
      <c r="B684" s="39"/>
      <c r="C684" s="44"/>
      <c r="D684" s="39"/>
      <c r="E684" s="40"/>
      <c r="F684" s="41"/>
      <c r="G684" s="42"/>
    </row>
    <row r="685" spans="1:7" ht="12.75" customHeight="1">
      <c r="A685" s="38"/>
      <c r="B685" s="39"/>
      <c r="C685" s="44"/>
      <c r="D685" s="39"/>
      <c r="E685" s="40"/>
      <c r="F685" s="41"/>
      <c r="G685" s="42"/>
    </row>
    <row r="686" spans="1:7" ht="27" customHeight="1">
      <c r="A686" s="38"/>
      <c r="B686" s="39"/>
      <c r="C686" s="44"/>
      <c r="D686" s="39"/>
      <c r="E686" s="40"/>
      <c r="F686" s="41"/>
      <c r="G686" s="42"/>
    </row>
    <row r="687" spans="1:7" ht="12.75" customHeight="1">
      <c r="A687" s="38"/>
      <c r="B687" s="39"/>
      <c r="C687" s="44"/>
      <c r="D687" s="39"/>
      <c r="E687" s="40"/>
      <c r="F687" s="41"/>
      <c r="G687" s="42"/>
    </row>
    <row r="688" spans="1:7" ht="11.25" customHeight="1">
      <c r="A688" s="38"/>
      <c r="B688" s="39"/>
      <c r="C688" s="44"/>
      <c r="D688" s="39"/>
      <c r="E688" s="40"/>
      <c r="F688" s="41"/>
      <c r="G688" s="42"/>
    </row>
    <row r="689" spans="1:7" ht="12.75" customHeight="1">
      <c r="A689" s="38"/>
      <c r="B689" s="39"/>
      <c r="C689" s="44"/>
      <c r="D689" s="39"/>
      <c r="E689" s="40"/>
      <c r="F689" s="41"/>
      <c r="G689" s="42"/>
    </row>
    <row r="690" spans="1:7" ht="39" customHeight="1">
      <c r="A690" s="38"/>
      <c r="B690" s="39"/>
      <c r="C690" s="44"/>
      <c r="D690" s="39"/>
      <c r="E690" s="40"/>
      <c r="F690" s="41"/>
      <c r="G690" s="42"/>
    </row>
    <row r="691" spans="1:7" ht="12.75" customHeight="1">
      <c r="A691" s="38"/>
      <c r="B691" s="39"/>
      <c r="C691" s="44"/>
      <c r="D691" s="39"/>
      <c r="E691" s="40"/>
      <c r="F691" s="41"/>
      <c r="G691" s="42"/>
    </row>
    <row r="692" spans="1:7" ht="14.25" customHeight="1">
      <c r="A692" s="60"/>
      <c r="B692" s="39"/>
      <c r="C692" s="44"/>
      <c r="D692" s="39"/>
      <c r="E692" s="40"/>
      <c r="F692" s="41"/>
      <c r="G692" s="42"/>
    </row>
    <row r="693" spans="1:7" ht="12.75" customHeight="1">
      <c r="A693" s="38"/>
      <c r="B693" s="39"/>
      <c r="C693" s="44"/>
      <c r="D693" s="39"/>
      <c r="E693" s="40"/>
      <c r="F693" s="41"/>
      <c r="G693" s="42"/>
    </row>
    <row r="694" spans="1:7" ht="25.5" customHeight="1">
      <c r="A694" s="38"/>
      <c r="B694" s="39"/>
      <c r="C694" s="44"/>
      <c r="D694" s="39"/>
      <c r="E694" s="40"/>
      <c r="F694" s="41"/>
      <c r="G694" s="42"/>
    </row>
    <row r="695" spans="1:7" ht="12.75" customHeight="1">
      <c r="A695" s="38"/>
      <c r="B695" s="39"/>
      <c r="C695" s="44"/>
      <c r="D695" s="39"/>
      <c r="E695" s="40"/>
      <c r="F695" s="41"/>
      <c r="G695" s="36"/>
    </row>
    <row r="696" spans="1:7" ht="14.25" customHeight="1">
      <c r="A696" s="60"/>
      <c r="B696" s="39"/>
      <c r="C696" s="44"/>
      <c r="D696" s="39"/>
      <c r="E696" s="40"/>
      <c r="F696" s="41"/>
      <c r="G696" s="42"/>
    </row>
    <row r="697" spans="1:7" ht="12.75" customHeight="1">
      <c r="A697" s="38"/>
      <c r="B697" s="39"/>
      <c r="C697" s="44"/>
      <c r="D697" s="39"/>
      <c r="E697" s="40"/>
      <c r="F697" s="41"/>
      <c r="G697" s="36"/>
    </row>
    <row r="698" spans="1:7" ht="24.75" customHeight="1">
      <c r="A698" s="38"/>
      <c r="B698" s="39"/>
      <c r="C698" s="44"/>
      <c r="D698" s="39"/>
      <c r="E698" s="40"/>
      <c r="F698" s="41"/>
      <c r="G698" s="42"/>
    </row>
    <row r="699" spans="1:7" ht="12.75" customHeight="1">
      <c r="A699" s="38"/>
      <c r="B699" s="39"/>
      <c r="C699" s="48"/>
      <c r="D699" s="39"/>
      <c r="E699" s="40"/>
      <c r="F699" s="41"/>
      <c r="G699" s="36"/>
    </row>
    <row r="700" spans="1:7" ht="27" customHeight="1">
      <c r="A700" s="38"/>
      <c r="B700" s="39"/>
      <c r="C700" s="44"/>
      <c r="D700" s="39"/>
      <c r="E700" s="40"/>
      <c r="F700" s="41"/>
      <c r="G700" s="42"/>
    </row>
    <row r="701" spans="1:7" ht="12.75" customHeight="1">
      <c r="A701" s="38"/>
      <c r="B701" s="39"/>
      <c r="C701" s="48"/>
      <c r="D701" s="39"/>
      <c r="E701" s="40"/>
      <c r="F701" s="41"/>
      <c r="G701" s="36"/>
    </row>
    <row r="702" spans="1:7" ht="25.5" customHeight="1">
      <c r="A702" s="38"/>
      <c r="B702" s="39"/>
      <c r="C702" s="44"/>
      <c r="D702" s="39"/>
      <c r="E702" s="40"/>
      <c r="F702" s="41"/>
      <c r="G702" s="42"/>
    </row>
    <row r="703" spans="1:7" ht="12.75" customHeight="1">
      <c r="A703" s="38"/>
      <c r="B703" s="39"/>
      <c r="C703" s="48"/>
      <c r="D703" s="39"/>
      <c r="E703" s="40"/>
      <c r="F703" s="41"/>
      <c r="G703" s="36"/>
    </row>
    <row r="704" spans="1:7" ht="12.75" customHeight="1">
      <c r="A704" s="38"/>
      <c r="B704" s="39"/>
      <c r="C704" s="44"/>
      <c r="D704" s="39"/>
      <c r="E704" s="40"/>
      <c r="F704" s="41"/>
      <c r="G704" s="42"/>
    </row>
    <row r="705" spans="1:7" ht="12.75" customHeight="1">
      <c r="A705" s="38"/>
      <c r="B705" s="39"/>
      <c r="C705" s="48"/>
      <c r="D705" s="39"/>
      <c r="E705" s="40"/>
      <c r="F705" s="41"/>
      <c r="G705" s="36"/>
    </row>
    <row r="706" spans="1:7" ht="24" customHeight="1">
      <c r="A706" s="38"/>
      <c r="B706" s="39"/>
      <c r="C706" s="44"/>
      <c r="D706" s="39"/>
      <c r="E706" s="40"/>
      <c r="F706" s="41"/>
      <c r="G706" s="42"/>
    </row>
    <row r="707" spans="1:7" ht="12.75" customHeight="1">
      <c r="A707" s="38"/>
      <c r="B707" s="39"/>
      <c r="C707" s="48"/>
      <c r="D707" s="39"/>
      <c r="E707" s="40"/>
      <c r="F707" s="41"/>
      <c r="G707" s="36"/>
    </row>
    <row r="708" spans="1:7" ht="12.75" customHeight="1">
      <c r="A708" s="38"/>
      <c r="B708" s="39"/>
      <c r="C708" s="44"/>
      <c r="D708" s="39"/>
      <c r="E708" s="40"/>
      <c r="F708" s="41"/>
      <c r="G708" s="42"/>
    </row>
    <row r="709" spans="1:7" ht="12.75" customHeight="1" thickBot="1">
      <c r="A709" s="38"/>
      <c r="B709" s="39"/>
      <c r="C709" s="48"/>
      <c r="D709" s="39"/>
      <c r="E709" s="40"/>
      <c r="F709" s="41"/>
      <c r="G709" s="36"/>
    </row>
    <row r="710" spans="1:7" ht="12.75" customHeight="1">
      <c r="A710" s="104" t="s">
        <v>218</v>
      </c>
      <c r="B710" s="105"/>
      <c r="C710" s="105"/>
      <c r="D710" s="105"/>
      <c r="E710" s="105"/>
      <c r="F710" s="106"/>
      <c r="G710" s="110">
        <f>G661+G664</f>
        <v>0</v>
      </c>
    </row>
    <row r="711" spans="1:7" ht="12.75" customHeight="1" thickBot="1">
      <c r="A711" s="107"/>
      <c r="B711" s="108"/>
      <c r="C711" s="108"/>
      <c r="D711" s="108"/>
      <c r="E711" s="108"/>
      <c r="F711" s="109"/>
      <c r="G711" s="111"/>
    </row>
  </sheetData>
  <sheetProtection algorithmName="SHA-512" hashValue="zXtGZehgNUxZ2ToyggCeu12YfI4zhNwRW/99qoahL8qq16PvOHgLIa/kVRkbAa5WOwshIEBhivvtSi7t6BYnLQ==" saltValue="CZVpfIWhdrEu5dZdVLCOuA==" spinCount="100000" sheet="1" objects="1" scenarios="1"/>
  <protectedRanges>
    <protectedRange sqref="F1:F1048576" name="Range1"/>
  </protectedRanges>
  <mergeCells count="31">
    <mergeCell ref="A207:F208"/>
    <mergeCell ref="G207:G208"/>
    <mergeCell ref="A295:F296"/>
    <mergeCell ref="G295:G296"/>
    <mergeCell ref="G8:G9"/>
    <mergeCell ref="A75:F76"/>
    <mergeCell ref="G75:G76"/>
    <mergeCell ref="A134:F135"/>
    <mergeCell ref="G134:G135"/>
    <mergeCell ref="A1:G1"/>
    <mergeCell ref="A4:G4"/>
    <mergeCell ref="A5:G5"/>
    <mergeCell ref="A6:G6"/>
    <mergeCell ref="A8:A9"/>
    <mergeCell ref="B8:B9"/>
    <mergeCell ref="C8:C9"/>
    <mergeCell ref="D8:D9"/>
    <mergeCell ref="E8:E9"/>
    <mergeCell ref="F8:F9"/>
    <mergeCell ref="A368:F369"/>
    <mergeCell ref="G368:G369"/>
    <mergeCell ref="A438:F439"/>
    <mergeCell ref="G438:G439"/>
    <mergeCell ref="A503:F504"/>
    <mergeCell ref="G503:G504"/>
    <mergeCell ref="A580:F581"/>
    <mergeCell ref="G580:G581"/>
    <mergeCell ref="A650:F651"/>
    <mergeCell ref="G650:G651"/>
    <mergeCell ref="A710:F711"/>
    <mergeCell ref="G710:G711"/>
  </mergeCells>
  <pageMargins left="0.39370078740157483" right="0.23622047244094491" top="0.43307086614173229" bottom="0.51181102362204722" header="0.19685039370078741" footer="0.15748031496062992"/>
  <pageSetup paperSize="9" scale="67" orientation="portrait" r:id="rId1"/>
  <headerFooter alignWithMargins="0">
    <oddHeader>&amp;L&amp;"Arial,Regular"&amp;10Salt River, Cape Town&amp;C&amp;P&amp;RContract No. TPWR/CPT/908 (T) CIDB</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013277-FEF6-4605-91B6-0AD12AA85065}"/>
</file>

<file path=customXml/itemProps2.xml><?xml version="1.0" encoding="utf-8"?>
<ds:datastoreItem xmlns:ds="http://schemas.openxmlformats.org/officeDocument/2006/customXml" ds:itemID="{3D880ECA-D05B-41CD-8BEE-58B255DC7B23}"/>
</file>

<file path=customXml/itemProps3.xml><?xml version="1.0" encoding="utf-8"?>
<ds:datastoreItem xmlns:ds="http://schemas.openxmlformats.org/officeDocument/2006/customXml" ds:itemID="{84106AA0-87DF-46A8-8CD3-4B7F9010B5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Salt River</vt:lpstr>
      <vt:lpstr>'Salt River'!Print_Titles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Neo Thage    Transnet Property    Bellville</cp:lastModifiedBy>
  <cp:lastPrinted>2021-11-10T11:17:26Z</cp:lastPrinted>
  <dcterms:created xsi:type="dcterms:W3CDTF">2017-06-27T16:33:14Z</dcterms:created>
  <dcterms:modified xsi:type="dcterms:W3CDTF">2023-10-20T13:30:43Z</dcterms:modified>
</cp:coreProperties>
</file>